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lipseawright/Downloads/Blog Artwork/"/>
    </mc:Choice>
  </mc:AlternateContent>
  <xr:revisionPtr revIDLastSave="0" documentId="13_ncr:1_{64763A58-0DD3-C349-868F-7EBA6E2C5FE7}" xr6:coauthVersionLast="47" xr6:coauthVersionMax="47" xr10:uidLastSave="{00000000-0000-0000-0000-000000000000}"/>
  <bookViews>
    <workbookView xWindow="2560" yWindow="500" windowWidth="33280" windowHeight="21900" firstSheet="1" activeTab="2" xr2:uid="{E8476148-DCA0-3B41-82DB-113D894120DC}"/>
  </bookViews>
  <sheets>
    <sheet name="Definition and # of 9s" sheetId="1" state="hidden" r:id="rId1"/>
    <sheet name="Availability and 9s" sheetId="3" r:id="rId2"/>
    <sheet name="MTBF and MTRS" sheetId="6" r:id="rId3"/>
    <sheet name="Series vs Parallel - 3 items" sheetId="2" r:id="rId4"/>
    <sheet name="1 Service w 8 components" sheetId="4" r:id="rId5"/>
    <sheet name="6 Services w DB Fuse" sheetId="9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H268" i="9"/>
  <c r="G268" i="9"/>
  <c r="F268" i="9"/>
  <c r="E268" i="9"/>
  <c r="H267" i="9"/>
  <c r="G267" i="9"/>
  <c r="F267" i="9"/>
  <c r="E267" i="9"/>
  <c r="H266" i="9"/>
  <c r="G266" i="9"/>
  <c r="F266" i="9"/>
  <c r="E266" i="9"/>
  <c r="H265" i="9"/>
  <c r="G265" i="9"/>
  <c r="F265" i="9"/>
  <c r="E265" i="9"/>
  <c r="H264" i="9"/>
  <c r="G264" i="9"/>
  <c r="F264" i="9"/>
  <c r="E264" i="9"/>
  <c r="H263" i="9"/>
  <c r="G263" i="9"/>
  <c r="F263" i="9"/>
  <c r="E263" i="9"/>
  <c r="H262" i="9"/>
  <c r="G262" i="9"/>
  <c r="F262" i="9"/>
  <c r="E262" i="9"/>
  <c r="H261" i="9"/>
  <c r="G261" i="9"/>
  <c r="F261" i="9"/>
  <c r="E261" i="9"/>
  <c r="H260" i="9"/>
  <c r="G260" i="9"/>
  <c r="F260" i="9"/>
  <c r="E260" i="9"/>
  <c r="H259" i="9"/>
  <c r="G259" i="9"/>
  <c r="F259" i="9"/>
  <c r="E259" i="9"/>
  <c r="H258" i="9"/>
  <c r="G258" i="9"/>
  <c r="F258" i="9"/>
  <c r="E258" i="9"/>
  <c r="H257" i="9"/>
  <c r="G257" i="9"/>
  <c r="F257" i="9"/>
  <c r="E257" i="9"/>
  <c r="H256" i="9"/>
  <c r="G256" i="9"/>
  <c r="F256" i="9"/>
  <c r="E256" i="9"/>
  <c r="H255" i="9"/>
  <c r="G255" i="9"/>
  <c r="F255" i="9"/>
  <c r="E255" i="9"/>
  <c r="H254" i="9"/>
  <c r="G254" i="9"/>
  <c r="F254" i="9"/>
  <c r="E254" i="9"/>
  <c r="H253" i="9"/>
  <c r="G253" i="9"/>
  <c r="F253" i="9"/>
  <c r="E253" i="9"/>
  <c r="H252" i="9"/>
  <c r="G252" i="9"/>
  <c r="F252" i="9"/>
  <c r="E252" i="9"/>
  <c r="H251" i="9"/>
  <c r="G251" i="9"/>
  <c r="F251" i="9"/>
  <c r="E251" i="9"/>
  <c r="H250" i="9"/>
  <c r="G250" i="9"/>
  <c r="F250" i="9"/>
  <c r="E250" i="9"/>
  <c r="H249" i="9"/>
  <c r="G249" i="9"/>
  <c r="F249" i="9"/>
  <c r="E249" i="9"/>
  <c r="H248" i="9"/>
  <c r="G248" i="9"/>
  <c r="F248" i="9"/>
  <c r="E248" i="9"/>
  <c r="H247" i="9"/>
  <c r="G247" i="9"/>
  <c r="F247" i="9"/>
  <c r="E247" i="9"/>
  <c r="H246" i="9"/>
  <c r="G246" i="9"/>
  <c r="F246" i="9"/>
  <c r="E246" i="9"/>
  <c r="H245" i="9"/>
  <c r="G245" i="9"/>
  <c r="F245" i="9"/>
  <c r="E245" i="9"/>
  <c r="H244" i="9"/>
  <c r="G244" i="9"/>
  <c r="F244" i="9"/>
  <c r="E244" i="9"/>
  <c r="H243" i="9"/>
  <c r="G243" i="9"/>
  <c r="F243" i="9"/>
  <c r="E243" i="9"/>
  <c r="H242" i="9"/>
  <c r="G242" i="9"/>
  <c r="F242" i="9"/>
  <c r="E242" i="9"/>
  <c r="H241" i="9"/>
  <c r="G241" i="9"/>
  <c r="F241" i="9"/>
  <c r="E241" i="9"/>
  <c r="H240" i="9"/>
  <c r="G240" i="9"/>
  <c r="F240" i="9"/>
  <c r="E240" i="9"/>
  <c r="H239" i="9"/>
  <c r="G239" i="9"/>
  <c r="F239" i="9"/>
  <c r="E239" i="9"/>
  <c r="H238" i="9"/>
  <c r="G238" i="9"/>
  <c r="F238" i="9"/>
  <c r="E238" i="9"/>
  <c r="H237" i="9"/>
  <c r="G237" i="9"/>
  <c r="F237" i="9"/>
  <c r="E237" i="9"/>
  <c r="H236" i="9"/>
  <c r="G236" i="9"/>
  <c r="F236" i="9"/>
  <c r="E236" i="9"/>
  <c r="H235" i="9"/>
  <c r="G235" i="9"/>
  <c r="F235" i="9"/>
  <c r="E235" i="9"/>
  <c r="H234" i="9"/>
  <c r="G234" i="9"/>
  <c r="F234" i="9"/>
  <c r="E234" i="9"/>
  <c r="H233" i="9"/>
  <c r="G233" i="9"/>
  <c r="F233" i="9"/>
  <c r="E233" i="9"/>
  <c r="H232" i="9"/>
  <c r="G232" i="9"/>
  <c r="F232" i="9"/>
  <c r="E232" i="9"/>
  <c r="H231" i="9"/>
  <c r="G231" i="9"/>
  <c r="F231" i="9"/>
  <c r="E231" i="9"/>
  <c r="H230" i="9"/>
  <c r="G230" i="9"/>
  <c r="F230" i="9"/>
  <c r="E230" i="9"/>
  <c r="H229" i="9"/>
  <c r="G229" i="9"/>
  <c r="F229" i="9"/>
  <c r="E229" i="9"/>
  <c r="H228" i="9"/>
  <c r="G228" i="9"/>
  <c r="F228" i="9"/>
  <c r="E228" i="9"/>
  <c r="H227" i="9"/>
  <c r="G227" i="9"/>
  <c r="F227" i="9"/>
  <c r="E227" i="9"/>
  <c r="H226" i="9"/>
  <c r="G226" i="9"/>
  <c r="F226" i="9"/>
  <c r="E226" i="9"/>
  <c r="H225" i="9"/>
  <c r="G225" i="9"/>
  <c r="F225" i="9"/>
  <c r="E225" i="9"/>
  <c r="H224" i="9"/>
  <c r="G224" i="9"/>
  <c r="F224" i="9"/>
  <c r="E224" i="9"/>
  <c r="H223" i="9"/>
  <c r="G223" i="9"/>
  <c r="F223" i="9"/>
  <c r="E223" i="9"/>
  <c r="H222" i="9"/>
  <c r="G222" i="9"/>
  <c r="F222" i="9"/>
  <c r="E222" i="9"/>
  <c r="H221" i="9"/>
  <c r="G221" i="9"/>
  <c r="F221" i="9"/>
  <c r="E221" i="9"/>
  <c r="H220" i="9"/>
  <c r="G220" i="9"/>
  <c r="F220" i="9"/>
  <c r="E220" i="9"/>
  <c r="H219" i="9"/>
  <c r="G219" i="9"/>
  <c r="F219" i="9"/>
  <c r="E219" i="9"/>
  <c r="H218" i="9"/>
  <c r="G218" i="9"/>
  <c r="F218" i="9"/>
  <c r="E218" i="9"/>
  <c r="H217" i="9"/>
  <c r="G217" i="9"/>
  <c r="F217" i="9"/>
  <c r="E217" i="9"/>
  <c r="H216" i="9"/>
  <c r="G216" i="9"/>
  <c r="F216" i="9"/>
  <c r="E216" i="9"/>
  <c r="H215" i="9"/>
  <c r="G215" i="9"/>
  <c r="F215" i="9"/>
  <c r="E215" i="9"/>
  <c r="H214" i="9"/>
  <c r="G214" i="9"/>
  <c r="F214" i="9"/>
  <c r="E214" i="9"/>
  <c r="H213" i="9"/>
  <c r="G213" i="9"/>
  <c r="F213" i="9"/>
  <c r="E213" i="9"/>
  <c r="H276" i="9"/>
  <c r="G276" i="9"/>
  <c r="F276" i="9"/>
  <c r="E276" i="9"/>
  <c r="H275" i="9"/>
  <c r="G275" i="9"/>
  <c r="F275" i="9"/>
  <c r="E275" i="9"/>
  <c r="H274" i="9"/>
  <c r="G274" i="9"/>
  <c r="F274" i="9"/>
  <c r="E274" i="9"/>
  <c r="H273" i="9"/>
  <c r="G273" i="9"/>
  <c r="F273" i="9"/>
  <c r="E273" i="9"/>
  <c r="H272" i="9"/>
  <c r="G272" i="9"/>
  <c r="F272" i="9"/>
  <c r="E272" i="9"/>
  <c r="H271" i="9"/>
  <c r="G271" i="9"/>
  <c r="F271" i="9"/>
  <c r="E271" i="9"/>
  <c r="H270" i="9"/>
  <c r="G270" i="9"/>
  <c r="F270" i="9"/>
  <c r="E270" i="9"/>
  <c r="H269" i="9"/>
  <c r="G269" i="9"/>
  <c r="F269" i="9"/>
  <c r="E269" i="9"/>
  <c r="H212" i="9"/>
  <c r="G212" i="9"/>
  <c r="F212" i="9"/>
  <c r="E212" i="9"/>
  <c r="H211" i="9"/>
  <c r="G211" i="9"/>
  <c r="F211" i="9"/>
  <c r="E211" i="9"/>
  <c r="H210" i="9"/>
  <c r="G210" i="9"/>
  <c r="F210" i="9"/>
  <c r="E210" i="9"/>
  <c r="H209" i="9"/>
  <c r="G209" i="9"/>
  <c r="F209" i="9"/>
  <c r="E209" i="9"/>
  <c r="H208" i="9"/>
  <c r="G208" i="9"/>
  <c r="F208" i="9"/>
  <c r="E208" i="9"/>
  <c r="H207" i="9"/>
  <c r="G207" i="9"/>
  <c r="F207" i="9"/>
  <c r="E207" i="9"/>
  <c r="H206" i="9"/>
  <c r="G206" i="9"/>
  <c r="F206" i="9"/>
  <c r="E206" i="9"/>
  <c r="H205" i="9"/>
  <c r="G205" i="9"/>
  <c r="F205" i="9"/>
  <c r="E205" i="9"/>
  <c r="H204" i="9"/>
  <c r="G204" i="9"/>
  <c r="F204" i="9"/>
  <c r="E204" i="9"/>
  <c r="H203" i="9"/>
  <c r="G203" i="9"/>
  <c r="F203" i="9"/>
  <c r="E203" i="9"/>
  <c r="H202" i="9"/>
  <c r="G202" i="9"/>
  <c r="F202" i="9"/>
  <c r="E202" i="9"/>
  <c r="H201" i="9"/>
  <c r="G201" i="9"/>
  <c r="F201" i="9"/>
  <c r="E201" i="9"/>
  <c r="H200" i="9"/>
  <c r="G200" i="9"/>
  <c r="F200" i="9"/>
  <c r="E200" i="9"/>
  <c r="H199" i="9"/>
  <c r="G199" i="9"/>
  <c r="F199" i="9"/>
  <c r="E199" i="9"/>
  <c r="H198" i="9"/>
  <c r="G198" i="9"/>
  <c r="F198" i="9"/>
  <c r="E198" i="9"/>
  <c r="H197" i="9"/>
  <c r="G197" i="9"/>
  <c r="F197" i="9"/>
  <c r="E197" i="9"/>
  <c r="H196" i="9"/>
  <c r="G196" i="9"/>
  <c r="F196" i="9"/>
  <c r="E196" i="9"/>
  <c r="H195" i="9"/>
  <c r="G195" i="9"/>
  <c r="F195" i="9"/>
  <c r="E195" i="9"/>
  <c r="H194" i="9"/>
  <c r="G194" i="9"/>
  <c r="F194" i="9"/>
  <c r="E194" i="9"/>
  <c r="H193" i="9"/>
  <c r="G193" i="9"/>
  <c r="F193" i="9"/>
  <c r="E193" i="9"/>
  <c r="H192" i="9"/>
  <c r="G192" i="9"/>
  <c r="F192" i="9"/>
  <c r="E192" i="9"/>
  <c r="H191" i="9"/>
  <c r="G191" i="9"/>
  <c r="F191" i="9"/>
  <c r="E191" i="9"/>
  <c r="H190" i="9"/>
  <c r="G190" i="9"/>
  <c r="F190" i="9"/>
  <c r="E190" i="9"/>
  <c r="H189" i="9"/>
  <c r="G189" i="9"/>
  <c r="F189" i="9"/>
  <c r="E189" i="9"/>
  <c r="H188" i="9"/>
  <c r="G188" i="9"/>
  <c r="F188" i="9"/>
  <c r="E188" i="9"/>
  <c r="H187" i="9"/>
  <c r="G187" i="9"/>
  <c r="F187" i="9"/>
  <c r="E187" i="9"/>
  <c r="H186" i="9"/>
  <c r="G186" i="9"/>
  <c r="F186" i="9"/>
  <c r="E186" i="9"/>
  <c r="H185" i="9"/>
  <c r="G185" i="9"/>
  <c r="F185" i="9"/>
  <c r="E185" i="9"/>
  <c r="H184" i="9"/>
  <c r="G184" i="9"/>
  <c r="F184" i="9"/>
  <c r="E184" i="9"/>
  <c r="H183" i="9"/>
  <c r="G183" i="9"/>
  <c r="F183" i="9"/>
  <c r="E183" i="9"/>
  <c r="H182" i="9"/>
  <c r="G182" i="9"/>
  <c r="F182" i="9"/>
  <c r="E182" i="9"/>
  <c r="H181" i="9"/>
  <c r="G181" i="9"/>
  <c r="F181" i="9"/>
  <c r="E181" i="9"/>
  <c r="H180" i="9"/>
  <c r="G180" i="9"/>
  <c r="F180" i="9"/>
  <c r="E180" i="9"/>
  <c r="H179" i="9"/>
  <c r="G179" i="9"/>
  <c r="F179" i="9"/>
  <c r="E179" i="9"/>
  <c r="H178" i="9"/>
  <c r="G178" i="9"/>
  <c r="F178" i="9"/>
  <c r="E178" i="9"/>
  <c r="H177" i="9"/>
  <c r="G177" i="9"/>
  <c r="F177" i="9"/>
  <c r="E177" i="9"/>
  <c r="H176" i="9"/>
  <c r="G176" i="9"/>
  <c r="F176" i="9"/>
  <c r="E176" i="9"/>
  <c r="H175" i="9"/>
  <c r="G175" i="9"/>
  <c r="F175" i="9"/>
  <c r="E175" i="9"/>
  <c r="H174" i="9"/>
  <c r="G174" i="9"/>
  <c r="F174" i="9"/>
  <c r="E174" i="9"/>
  <c r="H173" i="9"/>
  <c r="G173" i="9"/>
  <c r="F173" i="9"/>
  <c r="E173" i="9"/>
  <c r="H172" i="9"/>
  <c r="G172" i="9"/>
  <c r="F172" i="9"/>
  <c r="E172" i="9"/>
  <c r="H171" i="9"/>
  <c r="G171" i="9"/>
  <c r="F171" i="9"/>
  <c r="E171" i="9"/>
  <c r="H170" i="9"/>
  <c r="G170" i="9"/>
  <c r="F170" i="9"/>
  <c r="E170" i="9"/>
  <c r="H169" i="9"/>
  <c r="G169" i="9"/>
  <c r="F169" i="9"/>
  <c r="E169" i="9"/>
  <c r="H168" i="9"/>
  <c r="G168" i="9"/>
  <c r="F168" i="9"/>
  <c r="E168" i="9"/>
  <c r="H167" i="9"/>
  <c r="G167" i="9"/>
  <c r="F167" i="9"/>
  <c r="E167" i="9"/>
  <c r="H166" i="9"/>
  <c r="G166" i="9"/>
  <c r="F166" i="9"/>
  <c r="E166" i="9"/>
  <c r="H165" i="9"/>
  <c r="G165" i="9"/>
  <c r="F165" i="9"/>
  <c r="E165" i="9"/>
  <c r="H164" i="9"/>
  <c r="G164" i="9"/>
  <c r="F164" i="9"/>
  <c r="E164" i="9"/>
  <c r="H163" i="9"/>
  <c r="G163" i="9"/>
  <c r="F163" i="9"/>
  <c r="E163" i="9"/>
  <c r="H162" i="9"/>
  <c r="G162" i="9"/>
  <c r="F162" i="9"/>
  <c r="E162" i="9"/>
  <c r="H161" i="9"/>
  <c r="G161" i="9"/>
  <c r="F161" i="9"/>
  <c r="E161" i="9"/>
  <c r="H160" i="9"/>
  <c r="G160" i="9"/>
  <c r="F160" i="9"/>
  <c r="E160" i="9"/>
  <c r="H159" i="9"/>
  <c r="G159" i="9"/>
  <c r="F159" i="9"/>
  <c r="E159" i="9"/>
  <c r="H158" i="9"/>
  <c r="G158" i="9"/>
  <c r="F158" i="9"/>
  <c r="E158" i="9"/>
  <c r="H157" i="9"/>
  <c r="G157" i="9"/>
  <c r="F157" i="9"/>
  <c r="E157" i="9"/>
  <c r="H156" i="9"/>
  <c r="G156" i="9"/>
  <c r="F156" i="9"/>
  <c r="E156" i="9"/>
  <c r="H155" i="9"/>
  <c r="G155" i="9"/>
  <c r="F155" i="9"/>
  <c r="E155" i="9"/>
  <c r="H154" i="9"/>
  <c r="G154" i="9"/>
  <c r="F154" i="9"/>
  <c r="E154" i="9"/>
  <c r="H153" i="9"/>
  <c r="G153" i="9"/>
  <c r="F153" i="9"/>
  <c r="E153" i="9"/>
  <c r="H152" i="9"/>
  <c r="G152" i="9"/>
  <c r="F152" i="9"/>
  <c r="E152" i="9"/>
  <c r="H151" i="9"/>
  <c r="G151" i="9"/>
  <c r="F151" i="9"/>
  <c r="E151" i="9"/>
  <c r="H150" i="9"/>
  <c r="G150" i="9"/>
  <c r="F150" i="9"/>
  <c r="E150" i="9"/>
  <c r="H149" i="9"/>
  <c r="G149" i="9"/>
  <c r="F149" i="9"/>
  <c r="E149" i="9"/>
  <c r="H148" i="9"/>
  <c r="G148" i="9"/>
  <c r="F148" i="9"/>
  <c r="E148" i="9"/>
  <c r="H147" i="9"/>
  <c r="G147" i="9"/>
  <c r="F147" i="9"/>
  <c r="E147" i="9"/>
  <c r="H146" i="9"/>
  <c r="G146" i="9"/>
  <c r="F146" i="9"/>
  <c r="E146" i="9"/>
  <c r="H145" i="9"/>
  <c r="G145" i="9"/>
  <c r="F145" i="9"/>
  <c r="E145" i="9"/>
  <c r="H144" i="9"/>
  <c r="G144" i="9"/>
  <c r="F144" i="9"/>
  <c r="E144" i="9"/>
  <c r="H143" i="9"/>
  <c r="G143" i="9"/>
  <c r="F143" i="9"/>
  <c r="E143" i="9"/>
  <c r="H142" i="9"/>
  <c r="G142" i="9"/>
  <c r="F142" i="9"/>
  <c r="E142" i="9"/>
  <c r="H141" i="9"/>
  <c r="G141" i="9"/>
  <c r="F141" i="9"/>
  <c r="E141" i="9"/>
  <c r="H140" i="9"/>
  <c r="G140" i="9"/>
  <c r="F140" i="9"/>
  <c r="E140" i="9"/>
  <c r="H139" i="9"/>
  <c r="G139" i="9"/>
  <c r="F139" i="9"/>
  <c r="E139" i="9"/>
  <c r="H138" i="9"/>
  <c r="G138" i="9"/>
  <c r="F138" i="9"/>
  <c r="E138" i="9"/>
  <c r="H137" i="9"/>
  <c r="G137" i="9"/>
  <c r="F137" i="9"/>
  <c r="E137" i="9"/>
  <c r="H136" i="9"/>
  <c r="G136" i="9"/>
  <c r="F136" i="9"/>
  <c r="E136" i="9"/>
  <c r="H135" i="9"/>
  <c r="G135" i="9"/>
  <c r="F135" i="9"/>
  <c r="E135" i="9"/>
  <c r="H134" i="9"/>
  <c r="G134" i="9"/>
  <c r="F134" i="9"/>
  <c r="E134" i="9"/>
  <c r="H133" i="9"/>
  <c r="G133" i="9"/>
  <c r="F133" i="9"/>
  <c r="E133" i="9"/>
  <c r="H132" i="9"/>
  <c r="G132" i="9"/>
  <c r="F132" i="9"/>
  <c r="E132" i="9"/>
  <c r="H131" i="9"/>
  <c r="G131" i="9"/>
  <c r="F131" i="9"/>
  <c r="E131" i="9"/>
  <c r="H130" i="9"/>
  <c r="G130" i="9"/>
  <c r="F130" i="9"/>
  <c r="E130" i="9"/>
  <c r="H129" i="9"/>
  <c r="G129" i="9"/>
  <c r="F129" i="9"/>
  <c r="E129" i="9"/>
  <c r="H128" i="9"/>
  <c r="G128" i="9"/>
  <c r="F128" i="9"/>
  <c r="E128" i="9"/>
  <c r="H127" i="9"/>
  <c r="G127" i="9"/>
  <c r="F127" i="9"/>
  <c r="E127" i="9"/>
  <c r="H126" i="9"/>
  <c r="G126" i="9"/>
  <c r="F126" i="9"/>
  <c r="E126" i="9"/>
  <c r="H125" i="9"/>
  <c r="G125" i="9"/>
  <c r="F125" i="9"/>
  <c r="E125" i="9"/>
  <c r="H124" i="9"/>
  <c r="G124" i="9"/>
  <c r="F124" i="9"/>
  <c r="E124" i="9"/>
  <c r="H123" i="9"/>
  <c r="G123" i="9"/>
  <c r="F123" i="9"/>
  <c r="E123" i="9"/>
  <c r="H122" i="9"/>
  <c r="G122" i="9"/>
  <c r="F122" i="9"/>
  <c r="E122" i="9"/>
  <c r="H121" i="9"/>
  <c r="G121" i="9"/>
  <c r="F121" i="9"/>
  <c r="E121" i="9"/>
  <c r="H120" i="9"/>
  <c r="G120" i="9"/>
  <c r="F120" i="9"/>
  <c r="E120" i="9"/>
  <c r="H119" i="9"/>
  <c r="G119" i="9"/>
  <c r="F119" i="9"/>
  <c r="E119" i="9"/>
  <c r="H118" i="9"/>
  <c r="G118" i="9"/>
  <c r="F118" i="9"/>
  <c r="E118" i="9"/>
  <c r="H117" i="9"/>
  <c r="G117" i="9"/>
  <c r="F117" i="9"/>
  <c r="E117" i="9"/>
  <c r="H116" i="9"/>
  <c r="G116" i="9"/>
  <c r="F116" i="9"/>
  <c r="E116" i="9"/>
  <c r="H115" i="9"/>
  <c r="G115" i="9"/>
  <c r="F115" i="9"/>
  <c r="E115" i="9"/>
  <c r="H114" i="9"/>
  <c r="G114" i="9"/>
  <c r="F114" i="9"/>
  <c r="E114" i="9"/>
  <c r="H113" i="9"/>
  <c r="G113" i="9"/>
  <c r="F113" i="9"/>
  <c r="E113" i="9"/>
  <c r="H112" i="9"/>
  <c r="G112" i="9"/>
  <c r="F112" i="9"/>
  <c r="E112" i="9"/>
  <c r="H111" i="9"/>
  <c r="G111" i="9"/>
  <c r="F111" i="9"/>
  <c r="E111" i="9"/>
  <c r="H110" i="9"/>
  <c r="G110" i="9"/>
  <c r="F110" i="9"/>
  <c r="E110" i="9"/>
  <c r="H109" i="9"/>
  <c r="G109" i="9"/>
  <c r="F109" i="9"/>
  <c r="E109" i="9"/>
  <c r="H108" i="9"/>
  <c r="G108" i="9"/>
  <c r="F108" i="9"/>
  <c r="E108" i="9"/>
  <c r="H107" i="9"/>
  <c r="G107" i="9"/>
  <c r="F107" i="9"/>
  <c r="E107" i="9"/>
  <c r="H106" i="9"/>
  <c r="G106" i="9"/>
  <c r="F106" i="9"/>
  <c r="E106" i="9"/>
  <c r="H105" i="9"/>
  <c r="G105" i="9"/>
  <c r="F105" i="9"/>
  <c r="E105" i="9"/>
  <c r="H104" i="9"/>
  <c r="G104" i="9"/>
  <c r="F104" i="9"/>
  <c r="E104" i="9"/>
  <c r="H103" i="9"/>
  <c r="G103" i="9"/>
  <c r="F103" i="9"/>
  <c r="E103" i="9"/>
  <c r="H102" i="9"/>
  <c r="G102" i="9"/>
  <c r="F102" i="9"/>
  <c r="E102" i="9"/>
  <c r="H101" i="9"/>
  <c r="G101" i="9"/>
  <c r="F101" i="9"/>
  <c r="E101" i="9"/>
  <c r="H100" i="9"/>
  <c r="G100" i="9"/>
  <c r="F100" i="9"/>
  <c r="E100" i="9"/>
  <c r="H99" i="9"/>
  <c r="G99" i="9"/>
  <c r="F99" i="9"/>
  <c r="E99" i="9"/>
  <c r="H98" i="9"/>
  <c r="G98" i="9"/>
  <c r="F98" i="9"/>
  <c r="E98" i="9"/>
  <c r="H97" i="9"/>
  <c r="G97" i="9"/>
  <c r="F97" i="9"/>
  <c r="E97" i="9"/>
  <c r="H96" i="9"/>
  <c r="G96" i="9"/>
  <c r="F96" i="9"/>
  <c r="E96" i="9"/>
  <c r="H95" i="9"/>
  <c r="G95" i="9"/>
  <c r="F95" i="9"/>
  <c r="E95" i="9"/>
  <c r="H94" i="9"/>
  <c r="G94" i="9"/>
  <c r="F94" i="9"/>
  <c r="E94" i="9"/>
  <c r="H93" i="9"/>
  <c r="G93" i="9"/>
  <c r="F93" i="9"/>
  <c r="E93" i="9"/>
  <c r="H92" i="9"/>
  <c r="G92" i="9"/>
  <c r="F92" i="9"/>
  <c r="E92" i="9"/>
  <c r="H91" i="9"/>
  <c r="G91" i="9"/>
  <c r="F91" i="9"/>
  <c r="E91" i="9"/>
  <c r="H90" i="9"/>
  <c r="G90" i="9"/>
  <c r="F90" i="9"/>
  <c r="E90" i="9"/>
  <c r="H89" i="9"/>
  <c r="G89" i="9"/>
  <c r="F89" i="9"/>
  <c r="E89" i="9"/>
  <c r="H88" i="9"/>
  <c r="G88" i="9"/>
  <c r="F88" i="9"/>
  <c r="E88" i="9"/>
  <c r="H87" i="9"/>
  <c r="G87" i="9"/>
  <c r="F87" i="9"/>
  <c r="E87" i="9"/>
  <c r="H86" i="9"/>
  <c r="G86" i="9"/>
  <c r="F86" i="9"/>
  <c r="E86" i="9"/>
  <c r="H85" i="9"/>
  <c r="G85" i="9"/>
  <c r="F85" i="9"/>
  <c r="E85" i="9"/>
  <c r="H84" i="9"/>
  <c r="G84" i="9"/>
  <c r="F84" i="9"/>
  <c r="E84" i="9"/>
  <c r="H83" i="9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G281" i="9" l="1"/>
  <c r="G282" i="9" s="1"/>
  <c r="G283" i="9" s="1"/>
  <c r="G284" i="9" s="1"/>
  <c r="G285" i="9" s="1"/>
  <c r="F281" i="9"/>
  <c r="F282" i="9" s="1"/>
  <c r="F283" i="9" s="1"/>
  <c r="F284" i="9" s="1"/>
  <c r="F285" i="9" s="1"/>
  <c r="H281" i="9"/>
  <c r="H282" i="9" s="1"/>
  <c r="H283" i="9" s="1"/>
  <c r="H284" i="9" s="1"/>
  <c r="H285" i="9" s="1"/>
  <c r="E281" i="9"/>
  <c r="E282" i="9" s="1"/>
  <c r="E283" i="9" s="1"/>
  <c r="E284" i="9" s="1"/>
  <c r="E285" i="9" s="1"/>
  <c r="D15" i="3" l="1"/>
  <c r="D16" i="3" s="1"/>
  <c r="E15" i="3"/>
  <c r="E16" i="3" s="1"/>
  <c r="F15" i="3"/>
  <c r="F16" i="3" s="1"/>
  <c r="G15" i="3"/>
  <c r="G16" i="3" s="1"/>
  <c r="H15" i="3"/>
  <c r="H16" i="3" s="1"/>
  <c r="I15" i="3"/>
  <c r="I16" i="3" s="1"/>
  <c r="C15" i="3"/>
  <c r="C16" i="3" s="1"/>
  <c r="D26" i="6" l="1"/>
  <c r="E26" i="6"/>
  <c r="F26" i="6"/>
  <c r="C26" i="6"/>
  <c r="E28" i="6"/>
  <c r="E27" i="6" s="1"/>
  <c r="F28" i="6"/>
  <c r="F27" i="6" s="1"/>
  <c r="F29" i="6"/>
  <c r="F15" i="6"/>
  <c r="F30" i="6" s="1"/>
  <c r="C14" i="6"/>
  <c r="C29" i="6" s="1"/>
  <c r="D14" i="6"/>
  <c r="D15" i="6" s="1"/>
  <c r="D30" i="6" s="1"/>
  <c r="E14" i="6"/>
  <c r="E29" i="6" s="1"/>
  <c r="I13" i="6"/>
  <c r="I14" i="6" s="1"/>
  <c r="I15" i="6" s="1"/>
  <c r="H13" i="6"/>
  <c r="H14" i="6" s="1"/>
  <c r="H15" i="6" s="1"/>
  <c r="G13" i="6"/>
  <c r="G14" i="6" s="1"/>
  <c r="G15" i="6" s="1"/>
  <c r="F13" i="6"/>
  <c r="F14" i="6" s="1"/>
  <c r="E13" i="6"/>
  <c r="D13" i="6"/>
  <c r="D28" i="6" s="1"/>
  <c r="D27" i="6" s="1"/>
  <c r="C13" i="6"/>
  <c r="C28" i="6" s="1"/>
  <c r="C27" i="6" s="1"/>
  <c r="D29" i="4"/>
  <c r="E29" i="4"/>
  <c r="F29" i="4"/>
  <c r="F30" i="4" s="1"/>
  <c r="F31" i="4" s="1"/>
  <c r="F32" i="4" s="1"/>
  <c r="F33" i="4" s="1"/>
  <c r="G29" i="4"/>
  <c r="G30" i="4" s="1"/>
  <c r="G31" i="4" s="1"/>
  <c r="G32" i="4" s="1"/>
  <c r="G33" i="4" s="1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E20" i="4"/>
  <c r="F20" i="4"/>
  <c r="G20" i="4"/>
  <c r="E21" i="4"/>
  <c r="F21" i="4"/>
  <c r="G21" i="4"/>
  <c r="E22" i="4"/>
  <c r="F22" i="4"/>
  <c r="G22" i="4"/>
  <c r="D16" i="4"/>
  <c r="D17" i="4"/>
  <c r="D18" i="4"/>
  <c r="D19" i="4"/>
  <c r="D20" i="4"/>
  <c r="D21" i="4"/>
  <c r="D30" i="4" s="1"/>
  <c r="D31" i="4" s="1"/>
  <c r="D32" i="4" s="1"/>
  <c r="D33" i="4" s="1"/>
  <c r="D22" i="4"/>
  <c r="D15" i="4"/>
  <c r="E30" i="4"/>
  <c r="E31" i="4" s="1"/>
  <c r="E32" i="4" s="1"/>
  <c r="E33" i="4" s="1"/>
  <c r="D11" i="3"/>
  <c r="E11" i="3"/>
  <c r="E12" i="3" s="1"/>
  <c r="F11" i="3"/>
  <c r="F12" i="3" s="1"/>
  <c r="G11" i="3"/>
  <c r="G12" i="3" s="1"/>
  <c r="G13" i="3" s="1"/>
  <c r="H11" i="3"/>
  <c r="H12" i="3" s="1"/>
  <c r="H13" i="3" s="1"/>
  <c r="I11" i="3"/>
  <c r="I12" i="3" s="1"/>
  <c r="I13" i="3" s="1"/>
  <c r="C11" i="3"/>
  <c r="D26" i="2"/>
  <c r="D27" i="2" s="1"/>
  <c r="D28" i="2" s="1"/>
  <c r="C26" i="2"/>
  <c r="C27" i="2" s="1"/>
  <c r="C22" i="1"/>
  <c r="F26" i="1" s="1"/>
  <c r="F27" i="1" s="1"/>
  <c r="C15" i="6" l="1"/>
  <c r="C30" i="6" s="1"/>
  <c r="E15" i="6"/>
  <c r="E30" i="6" s="1"/>
  <c r="D29" i="6"/>
  <c r="E26" i="1"/>
  <c r="E27" i="1" s="1"/>
  <c r="D26" i="1"/>
  <c r="I26" i="1"/>
  <c r="I27" i="1" s="1"/>
  <c r="I28" i="1" s="1"/>
  <c r="H26" i="1"/>
  <c r="H27" i="1" s="1"/>
  <c r="H28" i="1" s="1"/>
  <c r="C26" i="1"/>
  <c r="G26" i="1"/>
  <c r="G27" i="1" s="1"/>
  <c r="G28" i="1" s="1"/>
</calcChain>
</file>

<file path=xl/sharedStrings.xml><?xml version="1.0" encoding="utf-8"?>
<sst xmlns="http://schemas.openxmlformats.org/spreadsheetml/2006/main" count="719" uniqueCount="89">
  <si>
    <t>Basic Definitions &amp; # of 9s</t>
  </si>
  <si>
    <t xml:space="preserve">Availability </t>
  </si>
  <si>
    <t>A = the probability that an entity is functional at a random instant of time</t>
  </si>
  <si>
    <t>Unavailability</t>
  </si>
  <si>
    <t>The compliment of Availability.  Is equal to 1-A</t>
  </si>
  <si>
    <t>Downtime</t>
  </si>
  <si>
    <t>Total time an entity is nonfunctional over a period of time</t>
  </si>
  <si>
    <t>MTBF</t>
  </si>
  <si>
    <t>Mean Time Between Failure</t>
  </si>
  <si>
    <t>MTTR</t>
  </si>
  <si>
    <t>Mean Time to Repair</t>
  </si>
  <si>
    <t>Availability</t>
  </si>
  <si>
    <t>MTBR + MTTR</t>
  </si>
  <si>
    <t># of Days per year</t>
  </si>
  <si>
    <t>leap year!</t>
  </si>
  <si>
    <t>Hours per year</t>
  </si>
  <si>
    <t># of '9s</t>
  </si>
  <si>
    <t>Downtime in hours</t>
  </si>
  <si>
    <t>Downtime in minutes</t>
  </si>
  <si>
    <t>Downtime in seconds</t>
  </si>
  <si>
    <t>Annual</t>
  </si>
  <si>
    <t>Monthly</t>
  </si>
  <si>
    <t>Series</t>
  </si>
  <si>
    <t>All components must be functional for the 'system' to be functional</t>
  </si>
  <si>
    <r>
      <t xml:space="preserve">Probability that </t>
    </r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components are functional at a point in time</t>
    </r>
  </si>
  <si>
    <t xml:space="preserve">Availability Comp1 x Availability Comp2 x . . . Availability CompN </t>
  </si>
  <si>
    <t>Parallel</t>
  </si>
  <si>
    <t>Any components may be functional for the 'system' to be functional, down if all components fail</t>
  </si>
  <si>
    <t>1 - (Probability that all parts are Unavailable)</t>
  </si>
  <si>
    <t>1 - [(1 - Availability Comp 1) x (1 - Availability Comp 2) x . . . (1-Availability Comp N)]</t>
  </si>
  <si>
    <t>Comparisons with 3 components</t>
  </si>
  <si>
    <t>Component 1</t>
  </si>
  <si>
    <t>Component 2</t>
  </si>
  <si>
    <t>Component 3</t>
  </si>
  <si>
    <t>Annual Downtime in Days</t>
  </si>
  <si>
    <t>Annual Downtime in Seconds</t>
  </si>
  <si>
    <t>Comparisons with 8 components</t>
  </si>
  <si>
    <t>Network Interface</t>
  </si>
  <si>
    <t>Operating System</t>
  </si>
  <si>
    <t>DNS</t>
  </si>
  <si>
    <t>Component 4</t>
  </si>
  <si>
    <t>CPU</t>
  </si>
  <si>
    <t>Component 5</t>
  </si>
  <si>
    <t>Memory</t>
  </si>
  <si>
    <t>Component 6</t>
  </si>
  <si>
    <t>Web Server</t>
  </si>
  <si>
    <t>Component 7</t>
  </si>
  <si>
    <t>Storage</t>
  </si>
  <si>
    <t>Component 8</t>
  </si>
  <si>
    <t>Application</t>
  </si>
  <si>
    <t>Annual Downtime in Hours</t>
  </si>
  <si>
    <t>Annual Downtime in Minutes</t>
  </si>
  <si>
    <t>User</t>
  </si>
  <si>
    <t>Web Browser</t>
  </si>
  <si>
    <t>Comm Server</t>
  </si>
  <si>
    <t>Local Storage</t>
  </si>
  <si>
    <t>Router</t>
  </si>
  <si>
    <t>Load Balancer</t>
  </si>
  <si>
    <t>Switch</t>
  </si>
  <si>
    <t>Geo IP</t>
  </si>
  <si>
    <t>Catalog</t>
  </si>
  <si>
    <t>Module 1</t>
  </si>
  <si>
    <t>Search</t>
  </si>
  <si>
    <t>Module 2</t>
  </si>
  <si>
    <t>Shopping Cart</t>
  </si>
  <si>
    <t>Module 3</t>
  </si>
  <si>
    <t>Checkout</t>
  </si>
  <si>
    <t>Module 4</t>
  </si>
  <si>
    <t>Payment</t>
  </si>
  <si>
    <t>Module 5</t>
  </si>
  <si>
    <t>Order Fulfillment</t>
  </si>
  <si>
    <t>Module 6</t>
  </si>
  <si>
    <t>Database</t>
  </si>
  <si>
    <t>Mean Time Between Failures for a system</t>
  </si>
  <si>
    <t>MTRS</t>
  </si>
  <si>
    <t>Mean Time to Restore Service for a system</t>
  </si>
  <si>
    <t xml:space="preserve">Availability = </t>
  </si>
  <si>
    <t xml:space="preserve">Failure Rate = </t>
  </si>
  <si>
    <t>(MTBF + MTR)</t>
  </si>
  <si>
    <t>MRST</t>
  </si>
  <si>
    <t>If MTRS is known</t>
  </si>
  <si>
    <t>Failure Rate at each 9 of availability</t>
  </si>
  <si>
    <t>day</t>
  </si>
  <si>
    <t>hour(s)</t>
  </si>
  <si>
    <t>minute(s)</t>
  </si>
  <si>
    <t>second(s)</t>
  </si>
  <si>
    <t>RDBMS</t>
  </si>
  <si>
    <t>Availablity of Components in Each Service</t>
  </si>
  <si>
    <t>AKF Partners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</si>
</sst>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70" formatCode="_(* #,##0.0_);_(* \(#,##0.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9" fontId="0" fillId="2" borderId="1" xfId="1" applyFont="1" applyFill="1" applyBorder="1"/>
    <xf numFmtId="164" fontId="0" fillId="2" borderId="1" xfId="1" applyNumberFormat="1" applyFont="1" applyFill="1" applyBorder="1"/>
    <xf numFmtId="10" fontId="0" fillId="2" borderId="1" xfId="1" applyNumberFormat="1" applyFont="1" applyFill="1" applyBorder="1"/>
    <xf numFmtId="165" fontId="0" fillId="2" borderId="1" xfId="1" applyNumberFormat="1" applyFont="1" applyFill="1" applyBorder="1"/>
    <xf numFmtId="166" fontId="0" fillId="2" borderId="1" xfId="1" applyNumberFormat="1" applyFont="1" applyFill="1" applyBorder="1"/>
    <xf numFmtId="167" fontId="0" fillId="2" borderId="1" xfId="1" applyNumberFormat="1" applyFont="1" applyFill="1" applyBorder="1"/>
    <xf numFmtId="168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0" fontId="3" fillId="0" borderId="0" xfId="0" applyFont="1"/>
    <xf numFmtId="10" fontId="0" fillId="0" borderId="0" xfId="0" applyNumberFormat="1"/>
    <xf numFmtId="9" fontId="0" fillId="0" borderId="0" xfId="0" applyNumberFormat="1"/>
    <xf numFmtId="168" fontId="0" fillId="0" borderId="0" xfId="0" applyNumberFormat="1"/>
    <xf numFmtId="167" fontId="0" fillId="0" borderId="0" xfId="0" applyNumberFormat="1"/>
    <xf numFmtId="166" fontId="0" fillId="0" borderId="0" xfId="0" applyNumberFormat="1"/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2" borderId="3" xfId="0" applyFill="1" applyBorder="1"/>
    <xf numFmtId="9" fontId="0" fillId="2" borderId="1" xfId="0" applyNumberFormat="1" applyFill="1" applyBorder="1"/>
    <xf numFmtId="164" fontId="0" fillId="2" borderId="1" xfId="0" applyNumberFormat="1" applyFill="1" applyBorder="1"/>
    <xf numFmtId="10" fontId="0" fillId="2" borderId="1" xfId="0" applyNumberForma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167" fontId="0" fillId="2" borderId="1" xfId="0" applyNumberFormat="1" applyFill="1" applyBorder="1"/>
    <xf numFmtId="168" fontId="0" fillId="2" borderId="1" xfId="0" applyNumberFormat="1" applyFill="1" applyBorder="1"/>
    <xf numFmtId="43" fontId="0" fillId="2" borderId="1" xfId="0" applyNumberFormat="1" applyFill="1" applyBorder="1"/>
    <xf numFmtId="170" fontId="0" fillId="2" borderId="1" xfId="2" applyNumberFormat="1" applyFont="1" applyFill="1" applyBorder="1"/>
    <xf numFmtId="0" fontId="3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01E4-50C7-9443-BFC8-20215E3F6477}">
  <dimension ref="A1:U58"/>
  <sheetViews>
    <sheetView zoomScale="110" zoomScaleNormal="110" workbookViewId="0">
      <selection activeCell="H14" sqref="H14"/>
    </sheetView>
  </sheetViews>
  <sheetFormatPr baseColWidth="10" defaultColWidth="11" defaultRowHeight="16" x14ac:dyDescent="0.2"/>
  <cols>
    <col min="2" max="2" width="23.1640625" customWidth="1"/>
    <col min="3" max="3" width="12.5" bestFit="1" customWidth="1"/>
    <col min="8" max="9" width="11.33203125" bestFit="1" customWidth="1"/>
  </cols>
  <sheetData>
    <row r="1" spans="1:2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2"/>
      <c r="B4" s="5" t="s">
        <v>1</v>
      </c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">
      <c r="A6" s="2"/>
      <c r="B6" s="5" t="s">
        <v>3</v>
      </c>
      <c r="C6" s="2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">
      <c r="A8" s="2"/>
      <c r="B8" s="5" t="s">
        <v>5</v>
      </c>
      <c r="C8" s="2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">
      <c r="A10" s="2"/>
      <c r="B10" s="5" t="s">
        <v>7</v>
      </c>
      <c r="C10" s="2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2"/>
      <c r="B11" s="5" t="s">
        <v>9</v>
      </c>
      <c r="C11" s="2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7" thickBot="1" x14ac:dyDescent="0.25">
      <c r="A13" s="2"/>
      <c r="B13" s="37" t="s">
        <v>11</v>
      </c>
      <c r="C13" s="16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2"/>
      <c r="B14" s="37"/>
      <c r="C14" s="4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"/>
      <c r="B21" s="2" t="s">
        <v>13</v>
      </c>
      <c r="C21" s="2">
        <v>365.25</v>
      </c>
      <c r="D21" s="2" t="s">
        <v>14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2"/>
      <c r="B22" s="2" t="s">
        <v>15</v>
      </c>
      <c r="C22" s="2">
        <f>C21*24</f>
        <v>8766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"/>
      <c r="B24" s="6" t="s">
        <v>16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"/>
      <c r="B25" s="6" t="s">
        <v>11</v>
      </c>
      <c r="C25" s="8">
        <v>0.99</v>
      </c>
      <c r="D25" s="9">
        <v>0.999</v>
      </c>
      <c r="E25" s="10">
        <v>0.99990000000000001</v>
      </c>
      <c r="F25" s="11">
        <v>0.99999000000000005</v>
      </c>
      <c r="G25" s="12">
        <v>0.99999899999999997</v>
      </c>
      <c r="H25" s="13">
        <v>0.99999990000000005</v>
      </c>
      <c r="I25" s="14">
        <v>0.99999998999999995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"/>
      <c r="B26" s="6" t="s">
        <v>17</v>
      </c>
      <c r="C26" s="6">
        <f>(1-C25)*$C$22</f>
        <v>87.660000000000082</v>
      </c>
      <c r="D26" s="6">
        <f t="shared" ref="D26:G26" si="0">(1-D25)*$C$22</f>
        <v>8.7660000000000071</v>
      </c>
      <c r="E26" s="6">
        <f t="shared" si="0"/>
        <v>0.87659999999990346</v>
      </c>
      <c r="F26" s="6">
        <f t="shared" si="0"/>
        <v>8.7659999999601057E-2</v>
      </c>
      <c r="G26" s="6">
        <f t="shared" si="0"/>
        <v>8.7660000002520722E-3</v>
      </c>
      <c r="H26" s="6">
        <f>(1-H25)*$C$22</f>
        <v>8.7659999953859646E-4</v>
      </c>
      <c r="I26" s="6">
        <f t="shared" ref="I26" si="1">(1-I25)*$C$22</f>
        <v>8.7660000440470398E-5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"/>
      <c r="B27" s="6" t="s">
        <v>18</v>
      </c>
      <c r="C27" s="2"/>
      <c r="D27" s="2"/>
      <c r="E27" s="15">
        <f>E26*60</f>
        <v>52.595999999994206</v>
      </c>
      <c r="F27" s="15">
        <f t="shared" ref="F27:I28" si="2">F26*60</f>
        <v>5.2595999999760634</v>
      </c>
      <c r="G27" s="15">
        <f t="shared" si="2"/>
        <v>0.52596000001512433</v>
      </c>
      <c r="H27" s="15">
        <f t="shared" si="2"/>
        <v>5.2595999972315788E-2</v>
      </c>
      <c r="I27" s="15">
        <f t="shared" si="2"/>
        <v>5.2596000264282239E-3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"/>
      <c r="B28" s="6" t="s">
        <v>19</v>
      </c>
      <c r="C28" s="2"/>
      <c r="D28" s="2"/>
      <c r="E28" s="2"/>
      <c r="F28" s="2"/>
      <c r="G28" s="15">
        <f>G27*60</f>
        <v>31.55760000090746</v>
      </c>
      <c r="H28" s="15">
        <f t="shared" si="2"/>
        <v>3.1557599983389473</v>
      </c>
      <c r="I28" s="15">
        <f t="shared" si="2"/>
        <v>0.31557600158569343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</sheetData>
  <mergeCells count="1">
    <mergeCell ref="B13: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77CAB-69AD-324C-A27B-F6BD615905E6}">
  <dimension ref="A1:I16"/>
  <sheetViews>
    <sheetView topLeftCell="QA805" workbookViewId="0">
      <selection activeCell="B14" sqref="B14"/>
    </sheetView>
  </sheetViews>
  <sheetFormatPr baseColWidth="10" defaultColWidth="11" defaultRowHeight="16" x14ac:dyDescent="0.2"/>
  <cols>
    <col min="1" max="1" width="18.83203125" customWidth="1"/>
    <col min="2" max="2" width="20.1640625" customWidth="1"/>
  </cols>
  <sheetData>
    <row r="1" spans="1:9" x14ac:dyDescent="0.2">
      <c r="A1" t="s">
        <v>0</v>
      </c>
    </row>
    <row r="2" spans="1:9" x14ac:dyDescent="0.2">
      <c r="B2" t="s">
        <v>1</v>
      </c>
      <c r="C2" t="s">
        <v>2</v>
      </c>
    </row>
    <row r="3" spans="1:9" x14ac:dyDescent="0.2">
      <c r="B3" t="s">
        <v>3</v>
      </c>
      <c r="C3" t="s">
        <v>4</v>
      </c>
    </row>
    <row r="4" spans="1:9" x14ac:dyDescent="0.2">
      <c r="B4" t="s">
        <v>5</v>
      </c>
      <c r="C4" t="s">
        <v>6</v>
      </c>
    </row>
    <row r="6" spans="1:9" x14ac:dyDescent="0.2">
      <c r="B6" t="s">
        <v>13</v>
      </c>
      <c r="C6">
        <v>365.25</v>
      </c>
      <c r="D6" t="s">
        <v>14</v>
      </c>
    </row>
    <row r="7" spans="1:9" x14ac:dyDescent="0.2">
      <c r="B7" t="s">
        <v>15</v>
      </c>
      <c r="C7">
        <f>C6*24</f>
        <v>8766</v>
      </c>
    </row>
    <row r="9" spans="1:9" x14ac:dyDescent="0.2">
      <c r="A9" t="s">
        <v>20</v>
      </c>
      <c r="B9" t="s">
        <v>16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</row>
    <row r="10" spans="1:9" x14ac:dyDescent="0.2">
      <c r="B10" t="s">
        <v>11</v>
      </c>
      <c r="C10" s="19">
        <v>0.99</v>
      </c>
      <c r="D10" s="25">
        <v>0.999</v>
      </c>
      <c r="E10" s="18">
        <v>0.99990000000000001</v>
      </c>
      <c r="F10" s="23">
        <v>0.99999000000000005</v>
      </c>
      <c r="G10" s="22">
        <v>0.99999899999999997</v>
      </c>
      <c r="H10" s="21">
        <v>0.99999990000000005</v>
      </c>
      <c r="I10" s="20">
        <v>0.99999998999999995</v>
      </c>
    </row>
    <row r="11" spans="1:9" x14ac:dyDescent="0.2">
      <c r="B11" t="s">
        <v>17</v>
      </c>
      <c r="C11">
        <f>(1-C10)*$C$7</f>
        <v>87.660000000000082</v>
      </c>
      <c r="D11">
        <f t="shared" ref="D11:I11" si="0">(1-D10)*$C$7</f>
        <v>8.7660000000000071</v>
      </c>
      <c r="E11">
        <f t="shared" si="0"/>
        <v>0.87659999999990346</v>
      </c>
      <c r="F11">
        <f t="shared" si="0"/>
        <v>8.7659999999601057E-2</v>
      </c>
      <c r="G11">
        <f t="shared" si="0"/>
        <v>8.7660000002520722E-3</v>
      </c>
      <c r="H11">
        <f t="shared" si="0"/>
        <v>8.7659999953859646E-4</v>
      </c>
      <c r="I11">
        <f t="shared" si="0"/>
        <v>8.7660000440470398E-5</v>
      </c>
    </row>
    <row r="12" spans="1:9" x14ac:dyDescent="0.2">
      <c r="B12" t="s">
        <v>18</v>
      </c>
      <c r="E12">
        <f>E11*60</f>
        <v>52.595999999994206</v>
      </c>
      <c r="F12">
        <f t="shared" ref="F12:I13" si="1">F11*60</f>
        <v>5.2595999999760634</v>
      </c>
      <c r="G12">
        <f t="shared" si="1"/>
        <v>0.52596000001512433</v>
      </c>
      <c r="H12">
        <f t="shared" si="1"/>
        <v>5.2595999972315788E-2</v>
      </c>
      <c r="I12">
        <f t="shared" si="1"/>
        <v>5.2596000264282239E-3</v>
      </c>
    </row>
    <row r="13" spans="1:9" x14ac:dyDescent="0.2">
      <c r="B13" t="s">
        <v>19</v>
      </c>
      <c r="G13">
        <f>G12*60</f>
        <v>31.55760000090746</v>
      </c>
      <c r="H13">
        <f t="shared" si="1"/>
        <v>3.1557599983389473</v>
      </c>
      <c r="I13">
        <f t="shared" si="1"/>
        <v>0.31557600158569343</v>
      </c>
    </row>
    <row r="15" spans="1:9" x14ac:dyDescent="0.2">
      <c r="A15" t="s">
        <v>21</v>
      </c>
      <c r="B15" t="s">
        <v>17</v>
      </c>
      <c r="C15">
        <f>(1-C10)*$C$7/12</f>
        <v>7.3050000000000068</v>
      </c>
      <c r="D15">
        <f t="shared" ref="D15:I15" si="2">(1-D10)*$C$7/12</f>
        <v>0.73050000000000059</v>
      </c>
      <c r="E15">
        <f t="shared" si="2"/>
        <v>7.3049999999991955E-2</v>
      </c>
      <c r="F15">
        <f t="shared" si="2"/>
        <v>7.3049999999667548E-3</v>
      </c>
      <c r="G15">
        <f t="shared" si="2"/>
        <v>7.3050000002100601E-4</v>
      </c>
      <c r="H15">
        <f t="shared" si="2"/>
        <v>7.3049999961549705E-5</v>
      </c>
      <c r="I15">
        <f t="shared" si="2"/>
        <v>7.3050000367058665E-6</v>
      </c>
    </row>
    <row r="16" spans="1:9" x14ac:dyDescent="0.2">
      <c r="B16" t="s">
        <v>18</v>
      </c>
      <c r="C16">
        <f>C15*60</f>
        <v>438.30000000000041</v>
      </c>
      <c r="D16">
        <f t="shared" ref="D16:I16" si="3">D15*60</f>
        <v>43.830000000000034</v>
      </c>
      <c r="E16">
        <f t="shared" si="3"/>
        <v>4.3829999999995177</v>
      </c>
      <c r="F16">
        <f t="shared" si="3"/>
        <v>0.43829999999800529</v>
      </c>
      <c r="G16">
        <f t="shared" si="3"/>
        <v>4.3830000001260361E-2</v>
      </c>
      <c r="H16">
        <f t="shared" si="3"/>
        <v>4.3829999976929823E-3</v>
      </c>
      <c r="I16">
        <f t="shared" si="3"/>
        <v>4.3830000220235199E-4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AD35A-241E-CB41-A62B-ACFEC552A199}">
  <dimension ref="A1:I30"/>
  <sheetViews>
    <sheetView tabSelected="1" workbookViewId="0">
      <selection activeCell="A11" sqref="A11"/>
    </sheetView>
  </sheetViews>
  <sheetFormatPr baseColWidth="10" defaultColWidth="10.83203125" defaultRowHeight="16" x14ac:dyDescent="0.2"/>
  <cols>
    <col min="1" max="1" width="18.83203125" style="2" customWidth="1"/>
    <col min="2" max="2" width="20.1640625" style="2" customWidth="1"/>
    <col min="3" max="3" width="11.5" style="2" bestFit="1" customWidth="1"/>
    <col min="4" max="16384" width="10.83203125" style="2"/>
  </cols>
  <sheetData>
    <row r="1" spans="1:9" ht="20" x14ac:dyDescent="0.2">
      <c r="A1" s="40" t="s">
        <v>88</v>
      </c>
    </row>
    <row r="3" spans="1:9" x14ac:dyDescent="0.2">
      <c r="A3" s="2" t="s">
        <v>0</v>
      </c>
    </row>
    <row r="4" spans="1:9" x14ac:dyDescent="0.2">
      <c r="B4" s="2" t="s">
        <v>1</v>
      </c>
      <c r="C4" s="2" t="s">
        <v>2</v>
      </c>
    </row>
    <row r="5" spans="1:9" x14ac:dyDescent="0.2">
      <c r="B5" s="2" t="s">
        <v>3</v>
      </c>
      <c r="C5" s="2" t="s">
        <v>4</v>
      </c>
    </row>
    <row r="6" spans="1:9" x14ac:dyDescent="0.2">
      <c r="B6" s="2" t="s">
        <v>5</v>
      </c>
      <c r="C6" s="2" t="s">
        <v>6</v>
      </c>
    </row>
    <row r="8" spans="1:9" x14ac:dyDescent="0.2">
      <c r="B8" s="2" t="s">
        <v>13</v>
      </c>
      <c r="C8" s="2">
        <v>365.25</v>
      </c>
      <c r="D8" s="2" t="s">
        <v>14</v>
      </c>
    </row>
    <row r="9" spans="1:9" x14ac:dyDescent="0.2">
      <c r="B9" s="2" t="s">
        <v>15</v>
      </c>
      <c r="C9" s="2">
        <v>8766</v>
      </c>
    </row>
    <row r="11" spans="1:9" x14ac:dyDescent="0.2">
      <c r="B11" s="6" t="s">
        <v>16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</row>
    <row r="12" spans="1:9" x14ac:dyDescent="0.2">
      <c r="B12" s="6" t="s">
        <v>11</v>
      </c>
      <c r="C12" s="28">
        <v>0.99</v>
      </c>
      <c r="D12" s="29">
        <v>0.999</v>
      </c>
      <c r="E12" s="30">
        <v>0.99990000000000001</v>
      </c>
      <c r="F12" s="31">
        <v>0.99999000000000005</v>
      </c>
      <c r="G12" s="32">
        <v>0.99999899999999997</v>
      </c>
      <c r="H12" s="33">
        <v>0.99999990000000005</v>
      </c>
      <c r="I12" s="34">
        <v>0.99999998999999995</v>
      </c>
    </row>
    <row r="13" spans="1:9" x14ac:dyDescent="0.2">
      <c r="B13" s="6" t="s">
        <v>17</v>
      </c>
      <c r="C13" s="6">
        <f>(1-C12)*$C$9</f>
        <v>87.660000000000082</v>
      </c>
      <c r="D13" s="6">
        <f t="shared" ref="D13:I13" si="0">(1-D12)*$C$9</f>
        <v>8.7660000000000071</v>
      </c>
      <c r="E13" s="6">
        <f t="shared" si="0"/>
        <v>0.87659999999990346</v>
      </c>
      <c r="F13" s="6">
        <f t="shared" si="0"/>
        <v>8.7659999999601057E-2</v>
      </c>
      <c r="G13" s="6">
        <f t="shared" si="0"/>
        <v>8.7660000002520722E-3</v>
      </c>
      <c r="H13" s="6">
        <f t="shared" si="0"/>
        <v>8.7659999953859646E-4</v>
      </c>
      <c r="I13" s="6">
        <f t="shared" si="0"/>
        <v>8.7660000440470398E-5</v>
      </c>
    </row>
    <row r="14" spans="1:9" x14ac:dyDescent="0.2">
      <c r="B14" s="6" t="s">
        <v>18</v>
      </c>
      <c r="C14" s="6">
        <f t="shared" ref="C14:D15" si="1">C13*60</f>
        <v>5259.6000000000049</v>
      </c>
      <c r="D14" s="6">
        <f t="shared" si="1"/>
        <v>525.96000000000038</v>
      </c>
      <c r="E14" s="6">
        <f>E13*60</f>
        <v>52.595999999994206</v>
      </c>
      <c r="F14" s="6">
        <f t="shared" ref="F14:I15" si="2">F13*60</f>
        <v>5.2595999999760634</v>
      </c>
      <c r="G14" s="6">
        <f t="shared" si="2"/>
        <v>0.52596000001512433</v>
      </c>
      <c r="H14" s="6">
        <f t="shared" si="2"/>
        <v>5.2595999972315788E-2</v>
      </c>
      <c r="I14" s="6">
        <f t="shared" si="2"/>
        <v>5.2596000264282239E-3</v>
      </c>
    </row>
    <row r="15" spans="1:9" x14ac:dyDescent="0.2">
      <c r="B15" s="6" t="s">
        <v>19</v>
      </c>
      <c r="C15" s="6">
        <f t="shared" si="1"/>
        <v>315576.00000000029</v>
      </c>
      <c r="D15" s="6">
        <f t="shared" si="1"/>
        <v>31557.600000000024</v>
      </c>
      <c r="E15" s="6">
        <f t="shared" ref="E15:F15" si="3">E14*60</f>
        <v>3155.7599999996523</v>
      </c>
      <c r="F15" s="6">
        <f t="shared" si="3"/>
        <v>315.57599999856382</v>
      </c>
      <c r="G15" s="6">
        <f>G14*60</f>
        <v>31.55760000090746</v>
      </c>
      <c r="H15" s="6">
        <f t="shared" si="2"/>
        <v>3.1557599983389473</v>
      </c>
      <c r="I15" s="6">
        <f t="shared" si="2"/>
        <v>0.31557600158569343</v>
      </c>
    </row>
    <row r="16" spans="1:9" x14ac:dyDescent="0.2">
      <c r="B16" s="6"/>
      <c r="C16" s="6"/>
      <c r="D16" s="6"/>
      <c r="E16" s="6"/>
      <c r="F16" s="6"/>
      <c r="G16" s="6"/>
      <c r="H16" s="6"/>
      <c r="I16" s="6"/>
    </row>
    <row r="18" spans="1:6" x14ac:dyDescent="0.2">
      <c r="A18" s="2" t="s">
        <v>11</v>
      </c>
    </row>
    <row r="19" spans="1:6" x14ac:dyDescent="0.2">
      <c r="B19" s="2" t="s">
        <v>7</v>
      </c>
      <c r="C19" s="2" t="s">
        <v>73</v>
      </c>
    </row>
    <row r="20" spans="1:6" x14ac:dyDescent="0.2">
      <c r="B20" s="2" t="s">
        <v>74</v>
      </c>
      <c r="C20" s="2" t="s">
        <v>75</v>
      </c>
    </row>
    <row r="22" spans="1:6" x14ac:dyDescent="0.2">
      <c r="B22" s="2" t="s">
        <v>76</v>
      </c>
      <c r="C22" s="27" t="s">
        <v>7</v>
      </c>
      <c r="E22" s="2" t="s">
        <v>77</v>
      </c>
      <c r="F22" s="27" t="s">
        <v>5</v>
      </c>
    </row>
    <row r="23" spans="1:6" x14ac:dyDescent="0.2">
      <c r="C23" s="2" t="s">
        <v>78</v>
      </c>
      <c r="F23" s="2" t="s">
        <v>79</v>
      </c>
    </row>
    <row r="25" spans="1:6" x14ac:dyDescent="0.2">
      <c r="A25" s="2" t="s">
        <v>80</v>
      </c>
      <c r="C25" s="38" t="s">
        <v>81</v>
      </c>
      <c r="D25" s="38"/>
      <c r="E25" s="38"/>
      <c r="F25" s="38"/>
    </row>
    <row r="26" spans="1:6" x14ac:dyDescent="0.2">
      <c r="A26" s="6"/>
      <c r="B26" s="6" t="s">
        <v>74</v>
      </c>
      <c r="C26" s="28">
        <f>C12</f>
        <v>0.99</v>
      </c>
      <c r="D26" s="29">
        <f>D12</f>
        <v>0.999</v>
      </c>
      <c r="E26" s="30">
        <f>E12</f>
        <v>0.99990000000000001</v>
      </c>
      <c r="F26" s="31">
        <f>F12</f>
        <v>0.99999000000000005</v>
      </c>
    </row>
    <row r="27" spans="1:6" x14ac:dyDescent="0.2">
      <c r="A27" s="6">
        <v>1</v>
      </c>
      <c r="B27" s="6" t="s">
        <v>82</v>
      </c>
      <c r="C27" s="35">
        <f>C28/24.25</f>
        <v>3.6148453608247455</v>
      </c>
      <c r="D27" s="35">
        <f>D28/24.25</f>
        <v>0.36148453608247449</v>
      </c>
      <c r="E27" s="35">
        <f>E28/24.25</f>
        <v>3.6148453608243439E-2</v>
      </c>
      <c r="F27" s="35">
        <f>F28/24.25</f>
        <v>3.614845360808291E-3</v>
      </c>
    </row>
    <row r="28" spans="1:6" x14ac:dyDescent="0.2">
      <c r="A28" s="6">
        <v>1</v>
      </c>
      <c r="B28" s="6" t="s">
        <v>83</v>
      </c>
      <c r="C28" s="36">
        <f>C13/$A28</f>
        <v>87.660000000000082</v>
      </c>
      <c r="D28" s="36">
        <f t="shared" ref="D28:F28" si="4">D13/$A28</f>
        <v>8.7660000000000071</v>
      </c>
      <c r="E28" s="36">
        <f t="shared" si="4"/>
        <v>0.87659999999990346</v>
      </c>
      <c r="F28" s="36">
        <f t="shared" si="4"/>
        <v>8.7659999999601057E-2</v>
      </c>
    </row>
    <row r="29" spans="1:6" x14ac:dyDescent="0.2">
      <c r="A29" s="6">
        <v>1</v>
      </c>
      <c r="B29" s="6" t="s">
        <v>84</v>
      </c>
      <c r="C29" s="36">
        <f t="shared" ref="C29:F30" si="5">C14/$A29</f>
        <v>5259.6000000000049</v>
      </c>
      <c r="D29" s="36">
        <f t="shared" si="5"/>
        <v>525.96000000000038</v>
      </c>
      <c r="E29" s="36">
        <f t="shared" si="5"/>
        <v>52.595999999994206</v>
      </c>
      <c r="F29" s="36">
        <f t="shared" si="5"/>
        <v>5.2595999999760634</v>
      </c>
    </row>
    <row r="30" spans="1:6" x14ac:dyDescent="0.2">
      <c r="A30" s="6">
        <v>1</v>
      </c>
      <c r="B30" s="6" t="s">
        <v>85</v>
      </c>
      <c r="C30" s="36">
        <f t="shared" si="5"/>
        <v>315576.00000000029</v>
      </c>
      <c r="D30" s="36">
        <f t="shared" si="5"/>
        <v>31557.600000000024</v>
      </c>
      <c r="E30" s="36">
        <f t="shared" si="5"/>
        <v>3155.7599999996523</v>
      </c>
      <c r="F30" s="36">
        <f t="shared" si="5"/>
        <v>315.57599999856382</v>
      </c>
    </row>
  </sheetData>
  <mergeCells count="1">
    <mergeCell ref="C25:F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AD893-7475-184F-9948-D264B75BD469}">
  <dimension ref="A2:D28"/>
  <sheetViews>
    <sheetView zoomScale="130" zoomScaleNormal="130" workbookViewId="0">
      <selection activeCell="A2" sqref="A2"/>
    </sheetView>
  </sheetViews>
  <sheetFormatPr baseColWidth="10" defaultColWidth="11" defaultRowHeight="16" x14ac:dyDescent="0.2"/>
  <cols>
    <col min="2" max="2" width="26.5" customWidth="1"/>
    <col min="3" max="4" width="11.1640625" bestFit="1" customWidth="1"/>
  </cols>
  <sheetData>
    <row r="2" spans="1:3" ht="20" x14ac:dyDescent="0.2">
      <c r="A2" s="40" t="s">
        <v>88</v>
      </c>
    </row>
    <row r="5" spans="1:3" x14ac:dyDescent="0.2">
      <c r="A5" s="1" t="s">
        <v>22</v>
      </c>
      <c r="B5" t="s">
        <v>23</v>
      </c>
    </row>
    <row r="7" spans="1:3" x14ac:dyDescent="0.2">
      <c r="B7" s="17" t="s">
        <v>11</v>
      </c>
      <c r="C7" t="s">
        <v>24</v>
      </c>
    </row>
    <row r="9" spans="1:3" x14ac:dyDescent="0.2">
      <c r="B9" s="17" t="s">
        <v>11</v>
      </c>
      <c r="C9" t="s">
        <v>25</v>
      </c>
    </row>
    <row r="11" spans="1:3" x14ac:dyDescent="0.2">
      <c r="C11" s="18"/>
    </row>
    <row r="13" spans="1:3" x14ac:dyDescent="0.2">
      <c r="A13" s="1" t="s">
        <v>26</v>
      </c>
      <c r="B13" t="s">
        <v>27</v>
      </c>
    </row>
    <row r="15" spans="1:3" x14ac:dyDescent="0.2">
      <c r="B15" s="17" t="s">
        <v>11</v>
      </c>
      <c r="C15" t="s">
        <v>28</v>
      </c>
    </row>
    <row r="17" spans="1:4" x14ac:dyDescent="0.2">
      <c r="B17" s="17" t="s">
        <v>1</v>
      </c>
      <c r="C17" t="s">
        <v>29</v>
      </c>
    </row>
    <row r="19" spans="1:4" x14ac:dyDescent="0.2">
      <c r="A19" s="1" t="s">
        <v>30</v>
      </c>
    </row>
    <row r="21" spans="1:4" x14ac:dyDescent="0.2">
      <c r="B21" t="s">
        <v>31</v>
      </c>
      <c r="C21" s="19">
        <v>0.99</v>
      </c>
    </row>
    <row r="22" spans="1:4" x14ac:dyDescent="0.2">
      <c r="B22" t="s">
        <v>32</v>
      </c>
      <c r="C22" s="19">
        <v>0.99</v>
      </c>
    </row>
    <row r="23" spans="1:4" x14ac:dyDescent="0.2">
      <c r="B23" t="s">
        <v>33</v>
      </c>
      <c r="C23" s="19">
        <v>0.99</v>
      </c>
    </row>
    <row r="25" spans="1:4" x14ac:dyDescent="0.2">
      <c r="C25" t="s">
        <v>22</v>
      </c>
      <c r="D25" t="s">
        <v>26</v>
      </c>
    </row>
    <row r="26" spans="1:4" x14ac:dyDescent="0.2">
      <c r="B26" t="s">
        <v>11</v>
      </c>
      <c r="C26" s="18">
        <f>C21*C22*C23</f>
        <v>0.97029899999999991</v>
      </c>
      <c r="D26" s="22">
        <f>1-(1-MIN(C21:C23))^COUNT(C21:C23)</f>
        <v>0.99999899999999997</v>
      </c>
    </row>
    <row r="27" spans="1:4" x14ac:dyDescent="0.2">
      <c r="B27" t="s">
        <v>34</v>
      </c>
      <c r="C27" s="24">
        <f>(1-C26)*365.25</f>
        <v>10.848290250000032</v>
      </c>
      <c r="D27">
        <f>(1-D26)*'Definition and # of 9s'!C22</f>
        <v>8.7660000002520722E-3</v>
      </c>
    </row>
    <row r="28" spans="1:4" x14ac:dyDescent="0.2">
      <c r="B28" t="s">
        <v>35</v>
      </c>
      <c r="D28">
        <f>D27*3600</f>
        <v>31.55760000090746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804A2-4949-E043-93E8-89B8F6D5603F}">
  <dimension ref="A1:G33"/>
  <sheetViews>
    <sheetView zoomScale="130" zoomScaleNormal="130" workbookViewId="0"/>
  </sheetViews>
  <sheetFormatPr baseColWidth="10" defaultColWidth="11" defaultRowHeight="16" x14ac:dyDescent="0.2"/>
  <cols>
    <col min="2" max="2" width="25.1640625" customWidth="1"/>
    <col min="3" max="3" width="54.83203125" bestFit="1" customWidth="1"/>
    <col min="4" max="4" width="11.1640625" bestFit="1" customWidth="1"/>
  </cols>
  <sheetData>
    <row r="1" spans="1:7" ht="20" x14ac:dyDescent="0.2">
      <c r="A1" s="40" t="s">
        <v>88</v>
      </c>
    </row>
    <row r="5" spans="1:7" x14ac:dyDescent="0.2">
      <c r="A5" s="1" t="s">
        <v>22</v>
      </c>
      <c r="B5" t="s">
        <v>23</v>
      </c>
    </row>
    <row r="7" spans="1:7" x14ac:dyDescent="0.2">
      <c r="B7" s="17" t="s">
        <v>11</v>
      </c>
      <c r="C7" t="s">
        <v>24</v>
      </c>
    </row>
    <row r="9" spans="1:7" x14ac:dyDescent="0.2">
      <c r="B9" s="17" t="s">
        <v>11</v>
      </c>
      <c r="C9" t="s">
        <v>25</v>
      </c>
    </row>
    <row r="12" spans="1:7" x14ac:dyDescent="0.2">
      <c r="A12" s="1" t="s">
        <v>36</v>
      </c>
      <c r="D12" s="39" t="s">
        <v>87</v>
      </c>
      <c r="E12" s="39"/>
      <c r="F12" s="39"/>
      <c r="G12" s="39"/>
    </row>
    <row r="13" spans="1:7" x14ac:dyDescent="0.2">
      <c r="D13">
        <v>3</v>
      </c>
      <c r="E13">
        <v>4</v>
      </c>
      <c r="F13">
        <v>5</v>
      </c>
      <c r="G13">
        <v>6</v>
      </c>
    </row>
    <row r="14" spans="1:7" x14ac:dyDescent="0.2">
      <c r="D14" s="25">
        <v>0.999</v>
      </c>
      <c r="E14" s="18">
        <v>0.99990000000000001</v>
      </c>
      <c r="F14" s="23">
        <v>0.99999000000000005</v>
      </c>
      <c r="G14" s="22">
        <v>0.99999899999999997</v>
      </c>
    </row>
    <row r="15" spans="1:7" x14ac:dyDescent="0.2">
      <c r="B15" t="s">
        <v>31</v>
      </c>
      <c r="C15" t="s">
        <v>37</v>
      </c>
      <c r="D15" s="25">
        <f>D$14</f>
        <v>0.999</v>
      </c>
      <c r="E15" s="18">
        <f t="shared" ref="E15:G15" si="0">E$14</f>
        <v>0.99990000000000001</v>
      </c>
      <c r="F15" s="23">
        <f t="shared" si="0"/>
        <v>0.99999000000000005</v>
      </c>
      <c r="G15" s="22">
        <f t="shared" si="0"/>
        <v>0.99999899999999997</v>
      </c>
    </row>
    <row r="16" spans="1:7" x14ac:dyDescent="0.2">
      <c r="B16" t="s">
        <v>32</v>
      </c>
      <c r="C16" t="s">
        <v>38</v>
      </c>
      <c r="D16" s="25">
        <f t="shared" ref="D16:G22" si="1">D$14</f>
        <v>0.999</v>
      </c>
      <c r="E16" s="18">
        <f t="shared" si="1"/>
        <v>0.99990000000000001</v>
      </c>
      <c r="F16" s="23">
        <f t="shared" si="1"/>
        <v>0.99999000000000005</v>
      </c>
      <c r="G16" s="22">
        <f t="shared" si="1"/>
        <v>0.99999899999999997</v>
      </c>
    </row>
    <row r="17" spans="2:7" x14ac:dyDescent="0.2">
      <c r="B17" t="s">
        <v>33</v>
      </c>
      <c r="C17" t="s">
        <v>39</v>
      </c>
      <c r="D17" s="25">
        <f t="shared" si="1"/>
        <v>0.999</v>
      </c>
      <c r="E17" s="18">
        <f t="shared" si="1"/>
        <v>0.99990000000000001</v>
      </c>
      <c r="F17" s="23">
        <f t="shared" si="1"/>
        <v>0.99999000000000005</v>
      </c>
      <c r="G17" s="22">
        <f t="shared" si="1"/>
        <v>0.99999899999999997</v>
      </c>
    </row>
    <row r="18" spans="2:7" x14ac:dyDescent="0.2">
      <c r="B18" t="s">
        <v>40</v>
      </c>
      <c r="C18" t="s">
        <v>41</v>
      </c>
      <c r="D18" s="25">
        <f t="shared" si="1"/>
        <v>0.999</v>
      </c>
      <c r="E18" s="18">
        <f t="shared" si="1"/>
        <v>0.99990000000000001</v>
      </c>
      <c r="F18" s="23">
        <f t="shared" si="1"/>
        <v>0.99999000000000005</v>
      </c>
      <c r="G18" s="22">
        <f t="shared" si="1"/>
        <v>0.99999899999999997</v>
      </c>
    </row>
    <row r="19" spans="2:7" x14ac:dyDescent="0.2">
      <c r="B19" t="s">
        <v>42</v>
      </c>
      <c r="C19" t="s">
        <v>43</v>
      </c>
      <c r="D19" s="25">
        <f t="shared" si="1"/>
        <v>0.999</v>
      </c>
      <c r="E19" s="18">
        <f t="shared" si="1"/>
        <v>0.99990000000000001</v>
      </c>
      <c r="F19" s="23">
        <f t="shared" si="1"/>
        <v>0.99999000000000005</v>
      </c>
      <c r="G19" s="22">
        <f t="shared" si="1"/>
        <v>0.99999899999999997</v>
      </c>
    </row>
    <row r="20" spans="2:7" x14ac:dyDescent="0.2">
      <c r="B20" t="s">
        <v>44</v>
      </c>
      <c r="C20" t="s">
        <v>45</v>
      </c>
      <c r="D20" s="25">
        <f t="shared" si="1"/>
        <v>0.999</v>
      </c>
      <c r="E20" s="18">
        <f t="shared" si="1"/>
        <v>0.99990000000000001</v>
      </c>
      <c r="F20" s="23">
        <f t="shared" si="1"/>
        <v>0.99999000000000005</v>
      </c>
      <c r="G20" s="22">
        <f t="shared" si="1"/>
        <v>0.99999899999999997</v>
      </c>
    </row>
    <row r="21" spans="2:7" x14ac:dyDescent="0.2">
      <c r="B21" t="s">
        <v>46</v>
      </c>
      <c r="C21" t="s">
        <v>47</v>
      </c>
      <c r="D21" s="25">
        <f t="shared" si="1"/>
        <v>0.999</v>
      </c>
      <c r="E21" s="18">
        <f t="shared" si="1"/>
        <v>0.99990000000000001</v>
      </c>
      <c r="F21" s="23">
        <f t="shared" si="1"/>
        <v>0.99999000000000005</v>
      </c>
      <c r="G21" s="22">
        <f t="shared" si="1"/>
        <v>0.99999899999999997</v>
      </c>
    </row>
    <row r="22" spans="2:7" x14ac:dyDescent="0.2">
      <c r="B22" t="s">
        <v>48</v>
      </c>
      <c r="C22" t="s">
        <v>49</v>
      </c>
      <c r="D22" s="25">
        <f t="shared" si="1"/>
        <v>0.999</v>
      </c>
      <c r="E22" s="18">
        <f t="shared" si="1"/>
        <v>0.99990000000000001</v>
      </c>
      <c r="F22" s="23">
        <f t="shared" si="1"/>
        <v>0.99999000000000005</v>
      </c>
      <c r="G22" s="22">
        <f t="shared" si="1"/>
        <v>0.99999899999999997</v>
      </c>
    </row>
    <row r="23" spans="2:7" x14ac:dyDescent="0.2">
      <c r="D23" s="18"/>
      <c r="E23" s="18"/>
    </row>
    <row r="24" spans="2:7" x14ac:dyDescent="0.2">
      <c r="D24" s="18"/>
      <c r="E24" s="18"/>
    </row>
    <row r="25" spans="2:7" x14ac:dyDescent="0.2">
      <c r="D25" s="19"/>
      <c r="E25" s="19"/>
    </row>
    <row r="26" spans="2:7" x14ac:dyDescent="0.2">
      <c r="D26" s="19"/>
      <c r="E26" s="19"/>
    </row>
    <row r="28" spans="2:7" x14ac:dyDescent="0.2">
      <c r="D28" t="s">
        <v>22</v>
      </c>
      <c r="E28" t="s">
        <v>22</v>
      </c>
      <c r="F28" t="s">
        <v>22</v>
      </c>
      <c r="G28" t="s">
        <v>22</v>
      </c>
    </row>
    <row r="29" spans="2:7" x14ac:dyDescent="0.2">
      <c r="B29" t="s">
        <v>11</v>
      </c>
      <c r="D29" s="23">
        <f>PRODUCT(D15:D24)</f>
        <v>0.9920279440699441</v>
      </c>
      <c r="E29" s="23">
        <f>PRODUCT(E15:E24)</f>
        <v>0.99920027994400717</v>
      </c>
      <c r="F29" s="23">
        <f t="shared" ref="F29:G29" si="2">PRODUCT(F15:F24)</f>
        <v>0.99992000279994442</v>
      </c>
      <c r="G29" s="23">
        <f t="shared" si="2"/>
        <v>0.99999200002799971</v>
      </c>
    </row>
    <row r="30" spans="2:7" x14ac:dyDescent="0.2">
      <c r="B30" t="s">
        <v>34</v>
      </c>
      <c r="D30" s="26">
        <f>(1-D29)*365.25</f>
        <v>2.911793428452917</v>
      </c>
      <c r="E30" s="26">
        <f>(1-E29)*365.25</f>
        <v>0.29209775045137942</v>
      </c>
      <c r="F30" s="26">
        <f t="shared" ref="F30:G30" si="3">(1-F29)*365.25</f>
        <v>2.9218977320301154E-2</v>
      </c>
      <c r="G30" s="26">
        <f t="shared" si="3"/>
        <v>2.9219897731075084E-3</v>
      </c>
    </row>
    <row r="31" spans="2:7" x14ac:dyDescent="0.2">
      <c r="B31" t="s">
        <v>50</v>
      </c>
      <c r="D31" s="26">
        <f>D30*24</f>
        <v>69.883042282870008</v>
      </c>
      <c r="E31" s="26">
        <f>E30*24</f>
        <v>7.0103460108331062</v>
      </c>
      <c r="F31" s="26">
        <f t="shared" ref="F31:G31" si="4">F30*24</f>
        <v>0.70125545568722769</v>
      </c>
      <c r="G31" s="26">
        <f t="shared" si="4"/>
        <v>7.0127754554580202E-2</v>
      </c>
    </row>
    <row r="32" spans="2:7" x14ac:dyDescent="0.2">
      <c r="B32" t="s">
        <v>51</v>
      </c>
      <c r="D32" s="26">
        <f>D31*60</f>
        <v>4192.9825369722003</v>
      </c>
      <c r="E32" s="26">
        <f>E31*60</f>
        <v>420.62076064998638</v>
      </c>
      <c r="F32" s="26">
        <f t="shared" ref="F32:G33" si="5">F31*60</f>
        <v>42.07532734123366</v>
      </c>
      <c r="G32" s="26">
        <f t="shared" si="5"/>
        <v>4.2076652732748121</v>
      </c>
    </row>
    <row r="33" spans="2:7" x14ac:dyDescent="0.2">
      <c r="B33" t="s">
        <v>35</v>
      </c>
      <c r="D33" s="26">
        <f>D32*60</f>
        <v>251578.95221833201</v>
      </c>
      <c r="E33" s="26">
        <f>E32*60</f>
        <v>25237.245638999182</v>
      </c>
      <c r="F33" s="26">
        <f t="shared" si="5"/>
        <v>2524.5196404740195</v>
      </c>
      <c r="G33" s="26">
        <f t="shared" si="5"/>
        <v>252.45991639648872</v>
      </c>
    </row>
  </sheetData>
  <mergeCells count="1">
    <mergeCell ref="D12:G12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1E6D8-02FE-B948-A5B6-01D09F21A45B}">
  <dimension ref="A1:H285"/>
  <sheetViews>
    <sheetView zoomScale="130" zoomScaleNormal="130" workbookViewId="0"/>
  </sheetViews>
  <sheetFormatPr baseColWidth="10" defaultColWidth="11" defaultRowHeight="16" x14ac:dyDescent="0.2"/>
  <cols>
    <col min="1" max="1" width="16.33203125" customWidth="1"/>
    <col min="2" max="2" width="12.33203125" customWidth="1"/>
    <col min="3" max="3" width="25.1640625" customWidth="1"/>
    <col min="4" max="4" width="17.6640625" customWidth="1"/>
    <col min="5" max="5" width="11.1640625" bestFit="1" customWidth="1"/>
  </cols>
  <sheetData>
    <row r="1" spans="1:8" ht="20" x14ac:dyDescent="0.2">
      <c r="A1" s="40" t="s">
        <v>88</v>
      </c>
    </row>
    <row r="2" spans="1:8" x14ac:dyDescent="0.2">
      <c r="A2" s="2"/>
    </row>
    <row r="3" spans="1:8" x14ac:dyDescent="0.2">
      <c r="B3" s="1" t="s">
        <v>22</v>
      </c>
      <c r="C3" t="s">
        <v>23</v>
      </c>
    </row>
    <row r="5" spans="1:8" x14ac:dyDescent="0.2">
      <c r="C5" s="17" t="s">
        <v>11</v>
      </c>
      <c r="D5" t="s">
        <v>24</v>
      </c>
    </row>
    <row r="7" spans="1:8" x14ac:dyDescent="0.2">
      <c r="C7" s="17" t="s">
        <v>11</v>
      </c>
      <c r="D7" t="s">
        <v>25</v>
      </c>
    </row>
    <row r="10" spans="1:8" x14ac:dyDescent="0.2">
      <c r="B10" s="1" t="s">
        <v>36</v>
      </c>
      <c r="E10" s="39" t="s">
        <v>87</v>
      </c>
      <c r="F10" s="39"/>
      <c r="G10" s="39"/>
      <c r="H10" s="39"/>
    </row>
    <row r="11" spans="1:8" x14ac:dyDescent="0.2">
      <c r="E11">
        <v>3</v>
      </c>
      <c r="F11">
        <v>4</v>
      </c>
      <c r="G11">
        <v>5</v>
      </c>
      <c r="H11">
        <v>6</v>
      </c>
    </row>
    <row r="12" spans="1:8" x14ac:dyDescent="0.2">
      <c r="E12" s="25">
        <v>0.999</v>
      </c>
      <c r="F12" s="18">
        <v>0.99990000000000001</v>
      </c>
      <c r="G12" s="23">
        <v>0.99999000000000005</v>
      </c>
      <c r="H12" s="22">
        <v>0.99999899999999997</v>
      </c>
    </row>
    <row r="13" spans="1:8" x14ac:dyDescent="0.2">
      <c r="A13" t="s">
        <v>52</v>
      </c>
      <c r="B13" t="s">
        <v>53</v>
      </c>
      <c r="C13" t="s">
        <v>31</v>
      </c>
      <c r="D13" t="s">
        <v>37</v>
      </c>
      <c r="E13" s="25">
        <f>E$12</f>
        <v>0.999</v>
      </c>
      <c r="F13" s="18">
        <f t="shared" ref="F13:H13" si="0">F$12</f>
        <v>0.99990000000000001</v>
      </c>
      <c r="G13" s="23">
        <f t="shared" si="0"/>
        <v>0.99999000000000005</v>
      </c>
      <c r="H13" s="22">
        <f t="shared" si="0"/>
        <v>0.99999899999999997</v>
      </c>
    </row>
    <row r="14" spans="1:8" x14ac:dyDescent="0.2">
      <c r="C14" t="s">
        <v>32</v>
      </c>
      <c r="D14" t="s">
        <v>38</v>
      </c>
      <c r="E14" s="25">
        <f t="shared" ref="E14:H52" si="1">E$12</f>
        <v>0.999</v>
      </c>
      <c r="F14" s="18">
        <f t="shared" si="1"/>
        <v>0.99990000000000001</v>
      </c>
      <c r="G14" s="23">
        <f t="shared" si="1"/>
        <v>0.99999000000000005</v>
      </c>
      <c r="H14" s="22">
        <f t="shared" si="1"/>
        <v>0.99999899999999997</v>
      </c>
    </row>
    <row r="15" spans="1:8" x14ac:dyDescent="0.2">
      <c r="C15" t="s">
        <v>33</v>
      </c>
      <c r="D15" t="s">
        <v>39</v>
      </c>
      <c r="E15" s="25">
        <f t="shared" si="1"/>
        <v>0.999</v>
      </c>
      <c r="F15" s="18">
        <f t="shared" si="1"/>
        <v>0.99990000000000001</v>
      </c>
      <c r="G15" s="23">
        <f t="shared" si="1"/>
        <v>0.99999000000000005</v>
      </c>
      <c r="H15" s="22">
        <f t="shared" si="1"/>
        <v>0.99999899999999997</v>
      </c>
    </row>
    <row r="16" spans="1:8" x14ac:dyDescent="0.2">
      <c r="C16" t="s">
        <v>40</v>
      </c>
      <c r="D16" t="s">
        <v>41</v>
      </c>
      <c r="E16" s="25">
        <f t="shared" si="1"/>
        <v>0.999</v>
      </c>
      <c r="F16" s="18">
        <f t="shared" si="1"/>
        <v>0.99990000000000001</v>
      </c>
      <c r="G16" s="23">
        <f t="shared" si="1"/>
        <v>0.99999000000000005</v>
      </c>
      <c r="H16" s="22">
        <f t="shared" si="1"/>
        <v>0.99999899999999997</v>
      </c>
    </row>
    <row r="17" spans="2:8" x14ac:dyDescent="0.2">
      <c r="C17" t="s">
        <v>42</v>
      </c>
      <c r="D17" t="s">
        <v>43</v>
      </c>
      <c r="E17" s="25">
        <f t="shared" si="1"/>
        <v>0.999</v>
      </c>
      <c r="F17" s="18">
        <f t="shared" si="1"/>
        <v>0.99990000000000001</v>
      </c>
      <c r="G17" s="23">
        <f t="shared" si="1"/>
        <v>0.99999000000000005</v>
      </c>
      <c r="H17" s="22">
        <f t="shared" si="1"/>
        <v>0.99999899999999997</v>
      </c>
    </row>
    <row r="18" spans="2:8" x14ac:dyDescent="0.2">
      <c r="C18" t="s">
        <v>44</v>
      </c>
      <c r="D18" t="s">
        <v>54</v>
      </c>
      <c r="E18" s="25">
        <f t="shared" si="1"/>
        <v>0.999</v>
      </c>
      <c r="F18" s="18">
        <f t="shared" si="1"/>
        <v>0.99990000000000001</v>
      </c>
      <c r="G18" s="23">
        <f t="shared" si="1"/>
        <v>0.99999000000000005</v>
      </c>
      <c r="H18" s="22">
        <f t="shared" si="1"/>
        <v>0.99999899999999997</v>
      </c>
    </row>
    <row r="19" spans="2:8" x14ac:dyDescent="0.2">
      <c r="C19" t="s">
        <v>46</v>
      </c>
      <c r="D19" t="s">
        <v>55</v>
      </c>
      <c r="E19" s="25">
        <f t="shared" si="1"/>
        <v>0.999</v>
      </c>
      <c r="F19" s="18">
        <f t="shared" si="1"/>
        <v>0.99990000000000001</v>
      </c>
      <c r="G19" s="23">
        <f t="shared" si="1"/>
        <v>0.99999000000000005</v>
      </c>
      <c r="H19" s="22">
        <f t="shared" si="1"/>
        <v>0.99999899999999997</v>
      </c>
    </row>
    <row r="20" spans="2:8" x14ac:dyDescent="0.2">
      <c r="C20" t="s">
        <v>48</v>
      </c>
      <c r="D20" t="s">
        <v>49</v>
      </c>
      <c r="E20" s="25">
        <f t="shared" si="1"/>
        <v>0.999</v>
      </c>
      <c r="F20" s="18">
        <f t="shared" si="1"/>
        <v>0.99990000000000001</v>
      </c>
      <c r="G20" s="23">
        <f t="shared" si="1"/>
        <v>0.99999000000000005</v>
      </c>
      <c r="H20" s="22">
        <f t="shared" si="1"/>
        <v>0.99999899999999997</v>
      </c>
    </row>
    <row r="21" spans="2:8" x14ac:dyDescent="0.2">
      <c r="B21" t="s">
        <v>56</v>
      </c>
      <c r="C21" t="s">
        <v>31</v>
      </c>
      <c r="D21" t="s">
        <v>37</v>
      </c>
      <c r="E21" s="25">
        <f>E$12</f>
        <v>0.999</v>
      </c>
      <c r="F21" s="18">
        <f t="shared" si="1"/>
        <v>0.99990000000000001</v>
      </c>
      <c r="G21" s="23">
        <f t="shared" si="1"/>
        <v>0.99999000000000005</v>
      </c>
      <c r="H21" s="22">
        <f t="shared" si="1"/>
        <v>0.99999899999999997</v>
      </c>
    </row>
    <row r="22" spans="2:8" x14ac:dyDescent="0.2">
      <c r="C22" t="s">
        <v>32</v>
      </c>
      <c r="D22" t="s">
        <v>38</v>
      </c>
      <c r="E22" s="25">
        <f t="shared" ref="E22:H37" si="2">E$12</f>
        <v>0.999</v>
      </c>
      <c r="F22" s="18">
        <f t="shared" si="2"/>
        <v>0.99990000000000001</v>
      </c>
      <c r="G22" s="23">
        <f t="shared" si="2"/>
        <v>0.99999000000000005</v>
      </c>
      <c r="H22" s="22">
        <f t="shared" si="2"/>
        <v>0.99999899999999997</v>
      </c>
    </row>
    <row r="23" spans="2:8" x14ac:dyDescent="0.2">
      <c r="C23" t="s">
        <v>33</v>
      </c>
      <c r="D23" t="s">
        <v>39</v>
      </c>
      <c r="E23" s="25">
        <f t="shared" si="2"/>
        <v>0.999</v>
      </c>
      <c r="F23" s="18">
        <f t="shared" si="2"/>
        <v>0.99990000000000001</v>
      </c>
      <c r="G23" s="23">
        <f t="shared" si="2"/>
        <v>0.99999000000000005</v>
      </c>
      <c r="H23" s="22">
        <f t="shared" si="2"/>
        <v>0.99999899999999997</v>
      </c>
    </row>
    <row r="24" spans="2:8" x14ac:dyDescent="0.2">
      <c r="C24" t="s">
        <v>40</v>
      </c>
      <c r="D24" t="s">
        <v>41</v>
      </c>
      <c r="E24" s="25">
        <f t="shared" si="2"/>
        <v>0.999</v>
      </c>
      <c r="F24" s="18">
        <f t="shared" si="2"/>
        <v>0.99990000000000001</v>
      </c>
      <c r="G24" s="23">
        <f t="shared" si="2"/>
        <v>0.99999000000000005</v>
      </c>
      <c r="H24" s="22">
        <f t="shared" si="2"/>
        <v>0.99999899999999997</v>
      </c>
    </row>
    <row r="25" spans="2:8" x14ac:dyDescent="0.2">
      <c r="C25" t="s">
        <v>42</v>
      </c>
      <c r="D25" t="s">
        <v>43</v>
      </c>
      <c r="E25" s="25">
        <f t="shared" si="2"/>
        <v>0.999</v>
      </c>
      <c r="F25" s="18">
        <f t="shared" si="2"/>
        <v>0.99990000000000001</v>
      </c>
      <c r="G25" s="23">
        <f t="shared" si="2"/>
        <v>0.99999000000000005</v>
      </c>
      <c r="H25" s="22">
        <f t="shared" si="2"/>
        <v>0.99999899999999997</v>
      </c>
    </row>
    <row r="26" spans="2:8" x14ac:dyDescent="0.2">
      <c r="C26" t="s">
        <v>44</v>
      </c>
      <c r="D26" t="s">
        <v>54</v>
      </c>
      <c r="E26" s="25">
        <f t="shared" si="2"/>
        <v>0.999</v>
      </c>
      <c r="F26" s="18">
        <f t="shared" si="2"/>
        <v>0.99990000000000001</v>
      </c>
      <c r="G26" s="23">
        <f t="shared" si="2"/>
        <v>0.99999000000000005</v>
      </c>
      <c r="H26" s="22">
        <f t="shared" si="2"/>
        <v>0.99999899999999997</v>
      </c>
    </row>
    <row r="27" spans="2:8" x14ac:dyDescent="0.2">
      <c r="C27" t="s">
        <v>46</v>
      </c>
      <c r="D27" t="s">
        <v>55</v>
      </c>
      <c r="E27" s="25">
        <f t="shared" si="2"/>
        <v>0.999</v>
      </c>
      <c r="F27" s="18">
        <f t="shared" si="2"/>
        <v>0.99990000000000001</v>
      </c>
      <c r="G27" s="23">
        <f t="shared" si="2"/>
        <v>0.99999000000000005</v>
      </c>
      <c r="H27" s="22">
        <f t="shared" si="2"/>
        <v>0.99999899999999997</v>
      </c>
    </row>
    <row r="28" spans="2:8" x14ac:dyDescent="0.2">
      <c r="C28" t="s">
        <v>48</v>
      </c>
      <c r="D28" t="s">
        <v>49</v>
      </c>
      <c r="E28" s="25">
        <f t="shared" si="2"/>
        <v>0.999</v>
      </c>
      <c r="F28" s="18">
        <f t="shared" si="2"/>
        <v>0.99990000000000001</v>
      </c>
      <c r="G28" s="23">
        <f t="shared" si="2"/>
        <v>0.99999000000000005</v>
      </c>
      <c r="H28" s="22">
        <f t="shared" si="2"/>
        <v>0.99999899999999997</v>
      </c>
    </row>
    <row r="29" spans="2:8" x14ac:dyDescent="0.2">
      <c r="B29" t="s">
        <v>57</v>
      </c>
      <c r="C29" t="s">
        <v>31</v>
      </c>
      <c r="D29" t="s">
        <v>37</v>
      </c>
      <c r="E29" s="25">
        <f>E$12</f>
        <v>0.999</v>
      </c>
      <c r="F29" s="18">
        <f t="shared" si="2"/>
        <v>0.99990000000000001</v>
      </c>
      <c r="G29" s="23">
        <f t="shared" si="2"/>
        <v>0.99999000000000005</v>
      </c>
      <c r="H29" s="22">
        <f t="shared" si="2"/>
        <v>0.99999899999999997</v>
      </c>
    </row>
    <row r="30" spans="2:8" x14ac:dyDescent="0.2">
      <c r="C30" t="s">
        <v>32</v>
      </c>
      <c r="D30" t="s">
        <v>38</v>
      </c>
      <c r="E30" s="25">
        <f t="shared" si="2"/>
        <v>0.999</v>
      </c>
      <c r="F30" s="18">
        <f t="shared" si="2"/>
        <v>0.99990000000000001</v>
      </c>
      <c r="G30" s="23">
        <f t="shared" si="2"/>
        <v>0.99999000000000005</v>
      </c>
      <c r="H30" s="22">
        <f t="shared" si="2"/>
        <v>0.99999899999999997</v>
      </c>
    </row>
    <row r="31" spans="2:8" x14ac:dyDescent="0.2">
      <c r="C31" t="s">
        <v>33</v>
      </c>
      <c r="D31" t="s">
        <v>39</v>
      </c>
      <c r="E31" s="25">
        <f t="shared" si="2"/>
        <v>0.999</v>
      </c>
      <c r="F31" s="18">
        <f t="shared" si="2"/>
        <v>0.99990000000000001</v>
      </c>
      <c r="G31" s="23">
        <f t="shared" si="2"/>
        <v>0.99999000000000005</v>
      </c>
      <c r="H31" s="22">
        <f t="shared" si="2"/>
        <v>0.99999899999999997</v>
      </c>
    </row>
    <row r="32" spans="2:8" x14ac:dyDescent="0.2">
      <c r="C32" t="s">
        <v>40</v>
      </c>
      <c r="D32" t="s">
        <v>41</v>
      </c>
      <c r="E32" s="25">
        <f t="shared" si="2"/>
        <v>0.999</v>
      </c>
      <c r="F32" s="18">
        <f t="shared" si="2"/>
        <v>0.99990000000000001</v>
      </c>
      <c r="G32" s="23">
        <f t="shared" si="2"/>
        <v>0.99999000000000005</v>
      </c>
      <c r="H32" s="22">
        <f t="shared" si="2"/>
        <v>0.99999899999999997</v>
      </c>
    </row>
    <row r="33" spans="1:8" x14ac:dyDescent="0.2">
      <c r="C33" t="s">
        <v>42</v>
      </c>
      <c r="D33" t="s">
        <v>43</v>
      </c>
      <c r="E33" s="25">
        <f t="shared" si="2"/>
        <v>0.999</v>
      </c>
      <c r="F33" s="18">
        <f t="shared" si="2"/>
        <v>0.99990000000000001</v>
      </c>
      <c r="G33" s="23">
        <f t="shared" si="2"/>
        <v>0.99999000000000005</v>
      </c>
      <c r="H33" s="22">
        <f t="shared" si="2"/>
        <v>0.99999899999999997</v>
      </c>
    </row>
    <row r="34" spans="1:8" x14ac:dyDescent="0.2">
      <c r="C34" t="s">
        <v>44</v>
      </c>
      <c r="D34" t="s">
        <v>54</v>
      </c>
      <c r="E34" s="25">
        <f t="shared" si="2"/>
        <v>0.999</v>
      </c>
      <c r="F34" s="18">
        <f t="shared" si="2"/>
        <v>0.99990000000000001</v>
      </c>
      <c r="G34" s="23">
        <f t="shared" si="2"/>
        <v>0.99999000000000005</v>
      </c>
      <c r="H34" s="22">
        <f t="shared" si="2"/>
        <v>0.99999899999999997</v>
      </c>
    </row>
    <row r="35" spans="1:8" x14ac:dyDescent="0.2">
      <c r="C35" t="s">
        <v>46</v>
      </c>
      <c r="D35" t="s">
        <v>55</v>
      </c>
      <c r="E35" s="25">
        <f t="shared" si="2"/>
        <v>0.999</v>
      </c>
      <c r="F35" s="18">
        <f t="shared" si="2"/>
        <v>0.99990000000000001</v>
      </c>
      <c r="G35" s="23">
        <f t="shared" si="2"/>
        <v>0.99999000000000005</v>
      </c>
      <c r="H35" s="22">
        <f t="shared" si="2"/>
        <v>0.99999899999999997</v>
      </c>
    </row>
    <row r="36" spans="1:8" x14ac:dyDescent="0.2">
      <c r="C36" t="s">
        <v>48</v>
      </c>
      <c r="D36" t="s">
        <v>49</v>
      </c>
      <c r="E36" s="25">
        <f t="shared" si="2"/>
        <v>0.999</v>
      </c>
      <c r="F36" s="18">
        <f t="shared" si="2"/>
        <v>0.99990000000000001</v>
      </c>
      <c r="G36" s="23">
        <f t="shared" si="2"/>
        <v>0.99999000000000005</v>
      </c>
      <c r="H36" s="22">
        <f t="shared" si="2"/>
        <v>0.99999899999999997</v>
      </c>
    </row>
    <row r="37" spans="1:8" x14ac:dyDescent="0.2">
      <c r="B37" t="s">
        <v>58</v>
      </c>
      <c r="C37" t="s">
        <v>31</v>
      </c>
      <c r="D37" t="s">
        <v>37</v>
      </c>
      <c r="E37" s="25">
        <f>E$12</f>
        <v>0.999</v>
      </c>
      <c r="F37" s="18">
        <f t="shared" si="2"/>
        <v>0.99990000000000001</v>
      </c>
      <c r="G37" s="23">
        <f t="shared" si="2"/>
        <v>0.99999000000000005</v>
      </c>
      <c r="H37" s="22">
        <f t="shared" si="2"/>
        <v>0.99999899999999997</v>
      </c>
    </row>
    <row r="38" spans="1:8" x14ac:dyDescent="0.2">
      <c r="C38" t="s">
        <v>32</v>
      </c>
      <c r="D38" t="s">
        <v>38</v>
      </c>
      <c r="E38" s="25">
        <f t="shared" ref="E38:H44" si="3">E$12</f>
        <v>0.999</v>
      </c>
      <c r="F38" s="18">
        <f t="shared" si="3"/>
        <v>0.99990000000000001</v>
      </c>
      <c r="G38" s="23">
        <f t="shared" si="3"/>
        <v>0.99999000000000005</v>
      </c>
      <c r="H38" s="22">
        <f t="shared" si="3"/>
        <v>0.99999899999999997</v>
      </c>
    </row>
    <row r="39" spans="1:8" x14ac:dyDescent="0.2">
      <c r="C39" t="s">
        <v>33</v>
      </c>
      <c r="D39" t="s">
        <v>39</v>
      </c>
      <c r="E39" s="25">
        <f t="shared" si="3"/>
        <v>0.999</v>
      </c>
      <c r="F39" s="18">
        <f t="shared" si="3"/>
        <v>0.99990000000000001</v>
      </c>
      <c r="G39" s="23">
        <f t="shared" si="3"/>
        <v>0.99999000000000005</v>
      </c>
      <c r="H39" s="22">
        <f t="shared" si="3"/>
        <v>0.99999899999999997</v>
      </c>
    </row>
    <row r="40" spans="1:8" x14ac:dyDescent="0.2">
      <c r="C40" t="s">
        <v>40</v>
      </c>
      <c r="D40" t="s">
        <v>41</v>
      </c>
      <c r="E40" s="25">
        <f t="shared" si="3"/>
        <v>0.999</v>
      </c>
      <c r="F40" s="18">
        <f t="shared" si="3"/>
        <v>0.99990000000000001</v>
      </c>
      <c r="G40" s="23">
        <f t="shared" si="3"/>
        <v>0.99999000000000005</v>
      </c>
      <c r="H40" s="22">
        <f t="shared" si="3"/>
        <v>0.99999899999999997</v>
      </c>
    </row>
    <row r="41" spans="1:8" x14ac:dyDescent="0.2">
      <c r="C41" t="s">
        <v>42</v>
      </c>
      <c r="D41" t="s">
        <v>43</v>
      </c>
      <c r="E41" s="25">
        <f t="shared" si="3"/>
        <v>0.999</v>
      </c>
      <c r="F41" s="18">
        <f t="shared" si="3"/>
        <v>0.99990000000000001</v>
      </c>
      <c r="G41" s="23">
        <f t="shared" si="3"/>
        <v>0.99999000000000005</v>
      </c>
      <c r="H41" s="22">
        <f t="shared" si="3"/>
        <v>0.99999899999999997</v>
      </c>
    </row>
    <row r="42" spans="1:8" x14ac:dyDescent="0.2">
      <c r="C42" t="s">
        <v>44</v>
      </c>
      <c r="D42" t="s">
        <v>54</v>
      </c>
      <c r="E42" s="25">
        <f t="shared" si="3"/>
        <v>0.999</v>
      </c>
      <c r="F42" s="18">
        <f t="shared" si="3"/>
        <v>0.99990000000000001</v>
      </c>
      <c r="G42" s="23">
        <f t="shared" si="3"/>
        <v>0.99999000000000005</v>
      </c>
      <c r="H42" s="22">
        <f t="shared" si="3"/>
        <v>0.99999899999999997</v>
      </c>
    </row>
    <row r="43" spans="1:8" x14ac:dyDescent="0.2">
      <c r="C43" t="s">
        <v>46</v>
      </c>
      <c r="D43" t="s">
        <v>55</v>
      </c>
      <c r="E43" s="25">
        <f t="shared" si="3"/>
        <v>0.999</v>
      </c>
      <c r="F43" s="18">
        <f t="shared" si="3"/>
        <v>0.99990000000000001</v>
      </c>
      <c r="G43" s="23">
        <f t="shared" si="3"/>
        <v>0.99999000000000005</v>
      </c>
      <c r="H43" s="22">
        <f t="shared" si="3"/>
        <v>0.99999899999999997</v>
      </c>
    </row>
    <row r="44" spans="1:8" x14ac:dyDescent="0.2">
      <c r="C44" t="s">
        <v>48</v>
      </c>
      <c r="D44" t="s">
        <v>49</v>
      </c>
      <c r="E44" s="25">
        <f t="shared" si="3"/>
        <v>0.999</v>
      </c>
      <c r="F44" s="18">
        <f t="shared" si="3"/>
        <v>0.99990000000000001</v>
      </c>
      <c r="G44" s="23">
        <f t="shared" si="3"/>
        <v>0.99999000000000005</v>
      </c>
      <c r="H44" s="22">
        <f t="shared" si="3"/>
        <v>0.99999899999999997</v>
      </c>
    </row>
    <row r="45" spans="1:8" x14ac:dyDescent="0.2">
      <c r="A45" t="s">
        <v>39</v>
      </c>
      <c r="B45" t="s">
        <v>59</v>
      </c>
      <c r="C45" t="s">
        <v>31</v>
      </c>
      <c r="D45" t="s">
        <v>37</v>
      </c>
      <c r="E45" s="25">
        <f>E$12</f>
        <v>0.999</v>
      </c>
      <c r="F45" s="18">
        <f t="shared" si="1"/>
        <v>0.99990000000000001</v>
      </c>
      <c r="G45" s="23">
        <f t="shared" si="1"/>
        <v>0.99999000000000005</v>
      </c>
      <c r="H45" s="22">
        <f t="shared" si="1"/>
        <v>0.99999899999999997</v>
      </c>
    </row>
    <row r="46" spans="1:8" x14ac:dyDescent="0.2">
      <c r="C46" t="s">
        <v>32</v>
      </c>
      <c r="D46" t="s">
        <v>38</v>
      </c>
      <c r="E46" s="25">
        <f t="shared" si="1"/>
        <v>0.999</v>
      </c>
      <c r="F46" s="18">
        <f t="shared" si="1"/>
        <v>0.99990000000000001</v>
      </c>
      <c r="G46" s="23">
        <f t="shared" si="1"/>
        <v>0.99999000000000005</v>
      </c>
      <c r="H46" s="22">
        <f t="shared" si="1"/>
        <v>0.99999899999999997</v>
      </c>
    </row>
    <row r="47" spans="1:8" x14ac:dyDescent="0.2">
      <c r="C47" t="s">
        <v>33</v>
      </c>
      <c r="D47" t="s">
        <v>39</v>
      </c>
      <c r="E47" s="25">
        <f t="shared" si="1"/>
        <v>0.999</v>
      </c>
      <c r="F47" s="18">
        <f t="shared" si="1"/>
        <v>0.99990000000000001</v>
      </c>
      <c r="G47" s="23">
        <f t="shared" si="1"/>
        <v>0.99999000000000005</v>
      </c>
      <c r="H47" s="22">
        <f t="shared" si="1"/>
        <v>0.99999899999999997</v>
      </c>
    </row>
    <row r="48" spans="1:8" x14ac:dyDescent="0.2">
      <c r="C48" t="s">
        <v>40</v>
      </c>
      <c r="D48" t="s">
        <v>41</v>
      </c>
      <c r="E48" s="25">
        <f t="shared" si="1"/>
        <v>0.999</v>
      </c>
      <c r="F48" s="18">
        <f t="shared" si="1"/>
        <v>0.99990000000000001</v>
      </c>
      <c r="G48" s="23">
        <f t="shared" si="1"/>
        <v>0.99999000000000005</v>
      </c>
      <c r="H48" s="22">
        <f t="shared" si="1"/>
        <v>0.99999899999999997</v>
      </c>
    </row>
    <row r="49" spans="2:8" x14ac:dyDescent="0.2">
      <c r="C49" t="s">
        <v>42</v>
      </c>
      <c r="D49" t="s">
        <v>43</v>
      </c>
      <c r="E49" s="25">
        <f t="shared" si="1"/>
        <v>0.999</v>
      </c>
      <c r="F49" s="18">
        <f t="shared" si="1"/>
        <v>0.99990000000000001</v>
      </c>
      <c r="G49" s="23">
        <f t="shared" si="1"/>
        <v>0.99999000000000005</v>
      </c>
      <c r="H49" s="22">
        <f t="shared" si="1"/>
        <v>0.99999899999999997</v>
      </c>
    </row>
    <row r="50" spans="2:8" x14ac:dyDescent="0.2">
      <c r="C50" t="s">
        <v>44</v>
      </c>
      <c r="D50" t="s">
        <v>54</v>
      </c>
      <c r="E50" s="25">
        <f t="shared" si="1"/>
        <v>0.999</v>
      </c>
      <c r="F50" s="18">
        <f t="shared" si="1"/>
        <v>0.99990000000000001</v>
      </c>
      <c r="G50" s="23">
        <f t="shared" si="1"/>
        <v>0.99999000000000005</v>
      </c>
      <c r="H50" s="22">
        <f t="shared" si="1"/>
        <v>0.99999899999999997</v>
      </c>
    </row>
    <row r="51" spans="2:8" x14ac:dyDescent="0.2">
      <c r="C51" t="s">
        <v>46</v>
      </c>
      <c r="D51" t="s">
        <v>55</v>
      </c>
      <c r="E51" s="25">
        <f t="shared" si="1"/>
        <v>0.999</v>
      </c>
      <c r="F51" s="18">
        <f t="shared" si="1"/>
        <v>0.99990000000000001</v>
      </c>
      <c r="G51" s="23">
        <f t="shared" si="1"/>
        <v>0.99999000000000005</v>
      </c>
      <c r="H51" s="22">
        <f t="shared" si="1"/>
        <v>0.99999899999999997</v>
      </c>
    </row>
    <row r="52" spans="2:8" x14ac:dyDescent="0.2">
      <c r="C52" t="s">
        <v>48</v>
      </c>
      <c r="D52" t="s">
        <v>49</v>
      </c>
      <c r="E52" s="25">
        <f t="shared" si="1"/>
        <v>0.999</v>
      </c>
      <c r="F52" s="18">
        <f t="shared" si="1"/>
        <v>0.99990000000000001</v>
      </c>
      <c r="G52" s="23">
        <f t="shared" si="1"/>
        <v>0.99999000000000005</v>
      </c>
      <c r="H52" s="22">
        <f t="shared" si="1"/>
        <v>0.99999899999999997</v>
      </c>
    </row>
    <row r="53" spans="2:8" x14ac:dyDescent="0.2">
      <c r="B53" t="s">
        <v>56</v>
      </c>
      <c r="C53" t="s">
        <v>31</v>
      </c>
      <c r="D53" t="s">
        <v>37</v>
      </c>
      <c r="E53" s="25">
        <f>E$12</f>
        <v>0.999</v>
      </c>
      <c r="F53" s="18">
        <f t="shared" ref="F53:H53" si="4">F$12</f>
        <v>0.99990000000000001</v>
      </c>
      <c r="G53" s="23">
        <f t="shared" si="4"/>
        <v>0.99999000000000005</v>
      </c>
      <c r="H53" s="22">
        <f t="shared" si="4"/>
        <v>0.99999899999999997</v>
      </c>
    </row>
    <row r="54" spans="2:8" x14ac:dyDescent="0.2">
      <c r="C54" t="s">
        <v>32</v>
      </c>
      <c r="D54" t="s">
        <v>38</v>
      </c>
      <c r="E54" s="25">
        <f t="shared" ref="E54:H69" si="5">E$12</f>
        <v>0.999</v>
      </c>
      <c r="F54" s="18">
        <f t="shared" si="5"/>
        <v>0.99990000000000001</v>
      </c>
      <c r="G54" s="23">
        <f t="shared" si="5"/>
        <v>0.99999000000000005</v>
      </c>
      <c r="H54" s="22">
        <f t="shared" si="5"/>
        <v>0.99999899999999997</v>
      </c>
    </row>
    <row r="55" spans="2:8" x14ac:dyDescent="0.2">
      <c r="C55" t="s">
        <v>33</v>
      </c>
      <c r="D55" t="s">
        <v>39</v>
      </c>
      <c r="E55" s="25">
        <f t="shared" si="5"/>
        <v>0.999</v>
      </c>
      <c r="F55" s="18">
        <f t="shared" si="5"/>
        <v>0.99990000000000001</v>
      </c>
      <c r="G55" s="23">
        <f t="shared" si="5"/>
        <v>0.99999000000000005</v>
      </c>
      <c r="H55" s="22">
        <f t="shared" si="5"/>
        <v>0.99999899999999997</v>
      </c>
    </row>
    <row r="56" spans="2:8" x14ac:dyDescent="0.2">
      <c r="C56" t="s">
        <v>40</v>
      </c>
      <c r="D56" t="s">
        <v>41</v>
      </c>
      <c r="E56" s="25">
        <f t="shared" si="5"/>
        <v>0.999</v>
      </c>
      <c r="F56" s="18">
        <f t="shared" si="5"/>
        <v>0.99990000000000001</v>
      </c>
      <c r="G56" s="23">
        <f t="shared" si="5"/>
        <v>0.99999000000000005</v>
      </c>
      <c r="H56" s="22">
        <f t="shared" si="5"/>
        <v>0.99999899999999997</v>
      </c>
    </row>
    <row r="57" spans="2:8" x14ac:dyDescent="0.2">
      <c r="C57" t="s">
        <v>42</v>
      </c>
      <c r="D57" t="s">
        <v>43</v>
      </c>
      <c r="E57" s="25">
        <f t="shared" si="5"/>
        <v>0.999</v>
      </c>
      <c r="F57" s="18">
        <f t="shared" si="5"/>
        <v>0.99990000000000001</v>
      </c>
      <c r="G57" s="23">
        <f t="shared" si="5"/>
        <v>0.99999000000000005</v>
      </c>
      <c r="H57" s="22">
        <f t="shared" si="5"/>
        <v>0.99999899999999997</v>
      </c>
    </row>
    <row r="58" spans="2:8" x14ac:dyDescent="0.2">
      <c r="C58" t="s">
        <v>44</v>
      </c>
      <c r="D58" t="s">
        <v>54</v>
      </c>
      <c r="E58" s="25">
        <f t="shared" si="5"/>
        <v>0.999</v>
      </c>
      <c r="F58" s="18">
        <f t="shared" si="5"/>
        <v>0.99990000000000001</v>
      </c>
      <c r="G58" s="23">
        <f t="shared" si="5"/>
        <v>0.99999000000000005</v>
      </c>
      <c r="H58" s="22">
        <f t="shared" si="5"/>
        <v>0.99999899999999997</v>
      </c>
    </row>
    <row r="59" spans="2:8" x14ac:dyDescent="0.2">
      <c r="C59" t="s">
        <v>46</v>
      </c>
      <c r="D59" t="s">
        <v>55</v>
      </c>
      <c r="E59" s="25">
        <f t="shared" si="5"/>
        <v>0.999</v>
      </c>
      <c r="F59" s="18">
        <f t="shared" si="5"/>
        <v>0.99990000000000001</v>
      </c>
      <c r="G59" s="23">
        <f t="shared" si="5"/>
        <v>0.99999000000000005</v>
      </c>
      <c r="H59" s="22">
        <f t="shared" si="5"/>
        <v>0.99999899999999997</v>
      </c>
    </row>
    <row r="60" spans="2:8" x14ac:dyDescent="0.2">
      <c r="C60" t="s">
        <v>48</v>
      </c>
      <c r="D60" t="s">
        <v>49</v>
      </c>
      <c r="E60" s="25">
        <f t="shared" si="5"/>
        <v>0.999</v>
      </c>
      <c r="F60" s="18">
        <f t="shared" si="5"/>
        <v>0.99990000000000001</v>
      </c>
      <c r="G60" s="23">
        <f t="shared" si="5"/>
        <v>0.99999000000000005</v>
      </c>
      <c r="H60" s="22">
        <f t="shared" si="5"/>
        <v>0.99999899999999997</v>
      </c>
    </row>
    <row r="61" spans="2:8" x14ac:dyDescent="0.2">
      <c r="B61" t="s">
        <v>57</v>
      </c>
      <c r="C61" t="s">
        <v>31</v>
      </c>
      <c r="D61" t="s">
        <v>37</v>
      </c>
      <c r="E61" s="25">
        <f>E$12</f>
        <v>0.999</v>
      </c>
      <c r="F61" s="18">
        <f t="shared" si="5"/>
        <v>0.99990000000000001</v>
      </c>
      <c r="G61" s="23">
        <f t="shared" si="5"/>
        <v>0.99999000000000005</v>
      </c>
      <c r="H61" s="22">
        <f t="shared" si="5"/>
        <v>0.99999899999999997</v>
      </c>
    </row>
    <row r="62" spans="2:8" x14ac:dyDescent="0.2">
      <c r="C62" t="s">
        <v>32</v>
      </c>
      <c r="D62" t="s">
        <v>38</v>
      </c>
      <c r="E62" s="25">
        <f t="shared" si="5"/>
        <v>0.999</v>
      </c>
      <c r="F62" s="18">
        <f t="shared" si="5"/>
        <v>0.99990000000000001</v>
      </c>
      <c r="G62" s="23">
        <f t="shared" si="5"/>
        <v>0.99999000000000005</v>
      </c>
      <c r="H62" s="22">
        <f t="shared" si="5"/>
        <v>0.99999899999999997</v>
      </c>
    </row>
    <row r="63" spans="2:8" x14ac:dyDescent="0.2">
      <c r="C63" t="s">
        <v>33</v>
      </c>
      <c r="D63" t="s">
        <v>39</v>
      </c>
      <c r="E63" s="25">
        <f t="shared" si="5"/>
        <v>0.999</v>
      </c>
      <c r="F63" s="18">
        <f t="shared" si="5"/>
        <v>0.99990000000000001</v>
      </c>
      <c r="G63" s="23">
        <f t="shared" si="5"/>
        <v>0.99999000000000005</v>
      </c>
      <c r="H63" s="22">
        <f t="shared" si="5"/>
        <v>0.99999899999999997</v>
      </c>
    </row>
    <row r="64" spans="2:8" x14ac:dyDescent="0.2">
      <c r="C64" t="s">
        <v>40</v>
      </c>
      <c r="D64" t="s">
        <v>41</v>
      </c>
      <c r="E64" s="25">
        <f t="shared" si="5"/>
        <v>0.999</v>
      </c>
      <c r="F64" s="18">
        <f t="shared" si="5"/>
        <v>0.99990000000000001</v>
      </c>
      <c r="G64" s="23">
        <f t="shared" si="5"/>
        <v>0.99999000000000005</v>
      </c>
      <c r="H64" s="22">
        <f t="shared" si="5"/>
        <v>0.99999899999999997</v>
      </c>
    </row>
    <row r="65" spans="1:8" x14ac:dyDescent="0.2">
      <c r="C65" t="s">
        <v>42</v>
      </c>
      <c r="D65" t="s">
        <v>43</v>
      </c>
      <c r="E65" s="25">
        <f t="shared" si="5"/>
        <v>0.999</v>
      </c>
      <c r="F65" s="18">
        <f t="shared" si="5"/>
        <v>0.99990000000000001</v>
      </c>
      <c r="G65" s="23">
        <f t="shared" si="5"/>
        <v>0.99999000000000005</v>
      </c>
      <c r="H65" s="22">
        <f t="shared" si="5"/>
        <v>0.99999899999999997</v>
      </c>
    </row>
    <row r="66" spans="1:8" x14ac:dyDescent="0.2">
      <c r="C66" t="s">
        <v>44</v>
      </c>
      <c r="D66" t="s">
        <v>54</v>
      </c>
      <c r="E66" s="25">
        <f t="shared" si="5"/>
        <v>0.999</v>
      </c>
      <c r="F66" s="18">
        <f t="shared" si="5"/>
        <v>0.99990000000000001</v>
      </c>
      <c r="G66" s="23">
        <f t="shared" si="5"/>
        <v>0.99999000000000005</v>
      </c>
      <c r="H66" s="22">
        <f t="shared" si="5"/>
        <v>0.99999899999999997</v>
      </c>
    </row>
    <row r="67" spans="1:8" x14ac:dyDescent="0.2">
      <c r="C67" t="s">
        <v>46</v>
      </c>
      <c r="D67" t="s">
        <v>55</v>
      </c>
      <c r="E67" s="25">
        <f t="shared" si="5"/>
        <v>0.999</v>
      </c>
      <c r="F67" s="18">
        <f t="shared" si="5"/>
        <v>0.99990000000000001</v>
      </c>
      <c r="G67" s="23">
        <f t="shared" si="5"/>
        <v>0.99999000000000005</v>
      </c>
      <c r="H67" s="22">
        <f t="shared" si="5"/>
        <v>0.99999899999999997</v>
      </c>
    </row>
    <row r="68" spans="1:8" x14ac:dyDescent="0.2">
      <c r="C68" t="s">
        <v>48</v>
      </c>
      <c r="D68" t="s">
        <v>49</v>
      </c>
      <c r="E68" s="25">
        <f t="shared" si="5"/>
        <v>0.999</v>
      </c>
      <c r="F68" s="18">
        <f t="shared" si="5"/>
        <v>0.99990000000000001</v>
      </c>
      <c r="G68" s="23">
        <f t="shared" si="5"/>
        <v>0.99999000000000005</v>
      </c>
      <c r="H68" s="22">
        <f t="shared" si="5"/>
        <v>0.99999899999999997</v>
      </c>
    </row>
    <row r="69" spans="1:8" x14ac:dyDescent="0.2">
      <c r="B69" t="s">
        <v>58</v>
      </c>
      <c r="C69" t="s">
        <v>31</v>
      </c>
      <c r="D69" t="s">
        <v>37</v>
      </c>
      <c r="E69" s="25">
        <f>E$12</f>
        <v>0.999</v>
      </c>
      <c r="F69" s="18">
        <f t="shared" si="5"/>
        <v>0.99990000000000001</v>
      </c>
      <c r="G69" s="23">
        <f t="shared" si="5"/>
        <v>0.99999000000000005</v>
      </c>
      <c r="H69" s="22">
        <f t="shared" si="5"/>
        <v>0.99999899999999997</v>
      </c>
    </row>
    <row r="70" spans="1:8" x14ac:dyDescent="0.2">
      <c r="C70" t="s">
        <v>32</v>
      </c>
      <c r="D70" t="s">
        <v>38</v>
      </c>
      <c r="E70" s="25">
        <f t="shared" ref="E70:H84" si="6">E$12</f>
        <v>0.999</v>
      </c>
      <c r="F70" s="18">
        <f t="shared" si="6"/>
        <v>0.99990000000000001</v>
      </c>
      <c r="G70" s="23">
        <f t="shared" si="6"/>
        <v>0.99999000000000005</v>
      </c>
      <c r="H70" s="22">
        <f t="shared" si="6"/>
        <v>0.99999899999999997</v>
      </c>
    </row>
    <row r="71" spans="1:8" x14ac:dyDescent="0.2">
      <c r="C71" t="s">
        <v>33</v>
      </c>
      <c r="D71" t="s">
        <v>39</v>
      </c>
      <c r="E71" s="25">
        <f t="shared" si="6"/>
        <v>0.999</v>
      </c>
      <c r="F71" s="18">
        <f t="shared" si="6"/>
        <v>0.99990000000000001</v>
      </c>
      <c r="G71" s="23">
        <f t="shared" si="6"/>
        <v>0.99999000000000005</v>
      </c>
      <c r="H71" s="22">
        <f t="shared" si="6"/>
        <v>0.99999899999999997</v>
      </c>
    </row>
    <row r="72" spans="1:8" x14ac:dyDescent="0.2">
      <c r="C72" t="s">
        <v>40</v>
      </c>
      <c r="D72" t="s">
        <v>41</v>
      </c>
      <c r="E72" s="25">
        <f t="shared" si="6"/>
        <v>0.999</v>
      </c>
      <c r="F72" s="18">
        <f t="shared" si="6"/>
        <v>0.99990000000000001</v>
      </c>
      <c r="G72" s="23">
        <f t="shared" si="6"/>
        <v>0.99999000000000005</v>
      </c>
      <c r="H72" s="22">
        <f t="shared" si="6"/>
        <v>0.99999899999999997</v>
      </c>
    </row>
    <row r="73" spans="1:8" x14ac:dyDescent="0.2">
      <c r="C73" t="s">
        <v>42</v>
      </c>
      <c r="D73" t="s">
        <v>43</v>
      </c>
      <c r="E73" s="25">
        <f t="shared" si="6"/>
        <v>0.999</v>
      </c>
      <c r="F73" s="18">
        <f t="shared" si="6"/>
        <v>0.99990000000000001</v>
      </c>
      <c r="G73" s="23">
        <f t="shared" si="6"/>
        <v>0.99999000000000005</v>
      </c>
      <c r="H73" s="22">
        <f t="shared" si="6"/>
        <v>0.99999899999999997</v>
      </c>
    </row>
    <row r="74" spans="1:8" x14ac:dyDescent="0.2">
      <c r="C74" t="s">
        <v>44</v>
      </c>
      <c r="D74" t="s">
        <v>54</v>
      </c>
      <c r="E74" s="25">
        <f t="shared" si="6"/>
        <v>0.999</v>
      </c>
      <c r="F74" s="18">
        <f t="shared" si="6"/>
        <v>0.99990000000000001</v>
      </c>
      <c r="G74" s="23">
        <f t="shared" si="6"/>
        <v>0.99999000000000005</v>
      </c>
      <c r="H74" s="22">
        <f t="shared" si="6"/>
        <v>0.99999899999999997</v>
      </c>
    </row>
    <row r="75" spans="1:8" x14ac:dyDescent="0.2">
      <c r="C75" t="s">
        <v>46</v>
      </c>
      <c r="D75" t="s">
        <v>55</v>
      </c>
      <c r="E75" s="25">
        <f t="shared" si="6"/>
        <v>0.999</v>
      </c>
      <c r="F75" s="18">
        <f t="shared" si="6"/>
        <v>0.99990000000000001</v>
      </c>
      <c r="G75" s="23">
        <f t="shared" si="6"/>
        <v>0.99999000000000005</v>
      </c>
      <c r="H75" s="22">
        <f t="shared" si="6"/>
        <v>0.99999899999999997</v>
      </c>
    </row>
    <row r="76" spans="1:8" x14ac:dyDescent="0.2">
      <c r="C76" t="s">
        <v>48</v>
      </c>
      <c r="D76" t="s">
        <v>49</v>
      </c>
      <c r="E76" s="25">
        <f t="shared" si="6"/>
        <v>0.999</v>
      </c>
      <c r="F76" s="18">
        <f t="shared" si="6"/>
        <v>0.99990000000000001</v>
      </c>
      <c r="G76" s="23">
        <f t="shared" si="6"/>
        <v>0.99999000000000005</v>
      </c>
      <c r="H76" s="22">
        <f t="shared" si="6"/>
        <v>0.99999899999999997</v>
      </c>
    </row>
    <row r="77" spans="1:8" x14ac:dyDescent="0.2">
      <c r="A77" t="s">
        <v>60</v>
      </c>
      <c r="B77" t="s">
        <v>61</v>
      </c>
      <c r="C77" t="s">
        <v>31</v>
      </c>
      <c r="D77" t="s">
        <v>37</v>
      </c>
      <c r="E77" s="25">
        <f>E$12</f>
        <v>0.999</v>
      </c>
      <c r="F77" s="18">
        <f t="shared" si="6"/>
        <v>0.99990000000000001</v>
      </c>
      <c r="G77" s="23">
        <f t="shared" si="6"/>
        <v>0.99999000000000005</v>
      </c>
      <c r="H77" s="22">
        <f t="shared" si="6"/>
        <v>0.99999899999999997</v>
      </c>
    </row>
    <row r="78" spans="1:8" x14ac:dyDescent="0.2">
      <c r="C78" t="s">
        <v>32</v>
      </c>
      <c r="D78" t="s">
        <v>38</v>
      </c>
      <c r="E78" s="25">
        <f t="shared" si="6"/>
        <v>0.999</v>
      </c>
      <c r="F78" s="18">
        <f t="shared" si="6"/>
        <v>0.99990000000000001</v>
      </c>
      <c r="G78" s="23">
        <f t="shared" si="6"/>
        <v>0.99999000000000005</v>
      </c>
      <c r="H78" s="22">
        <f t="shared" si="6"/>
        <v>0.99999899999999997</v>
      </c>
    </row>
    <row r="79" spans="1:8" x14ac:dyDescent="0.2">
      <c r="C79" t="s">
        <v>33</v>
      </c>
      <c r="D79" t="s">
        <v>39</v>
      </c>
      <c r="E79" s="25">
        <f t="shared" si="6"/>
        <v>0.999</v>
      </c>
      <c r="F79" s="18">
        <f t="shared" si="6"/>
        <v>0.99990000000000001</v>
      </c>
      <c r="G79" s="23">
        <f t="shared" si="6"/>
        <v>0.99999000000000005</v>
      </c>
      <c r="H79" s="22">
        <f t="shared" si="6"/>
        <v>0.99999899999999997</v>
      </c>
    </row>
    <row r="80" spans="1:8" x14ac:dyDescent="0.2">
      <c r="C80" t="s">
        <v>40</v>
      </c>
      <c r="D80" t="s">
        <v>41</v>
      </c>
      <c r="E80" s="25">
        <f t="shared" si="6"/>
        <v>0.999</v>
      </c>
      <c r="F80" s="18">
        <f t="shared" si="6"/>
        <v>0.99990000000000001</v>
      </c>
      <c r="G80" s="23">
        <f t="shared" si="6"/>
        <v>0.99999000000000005</v>
      </c>
      <c r="H80" s="22">
        <f t="shared" si="6"/>
        <v>0.99999899999999997</v>
      </c>
    </row>
    <row r="81" spans="2:8" x14ac:dyDescent="0.2">
      <c r="C81" t="s">
        <v>42</v>
      </c>
      <c r="D81" t="s">
        <v>43</v>
      </c>
      <c r="E81" s="25">
        <f t="shared" si="6"/>
        <v>0.999</v>
      </c>
      <c r="F81" s="18">
        <f t="shared" si="6"/>
        <v>0.99990000000000001</v>
      </c>
      <c r="G81" s="23">
        <f t="shared" si="6"/>
        <v>0.99999000000000005</v>
      </c>
      <c r="H81" s="22">
        <f t="shared" si="6"/>
        <v>0.99999899999999997</v>
      </c>
    </row>
    <row r="82" spans="2:8" x14ac:dyDescent="0.2">
      <c r="C82" t="s">
        <v>44</v>
      </c>
      <c r="D82" t="s">
        <v>54</v>
      </c>
      <c r="E82" s="25">
        <f t="shared" si="6"/>
        <v>0.999</v>
      </c>
      <c r="F82" s="18">
        <f t="shared" si="6"/>
        <v>0.99990000000000001</v>
      </c>
      <c r="G82" s="23">
        <f t="shared" si="6"/>
        <v>0.99999000000000005</v>
      </c>
      <c r="H82" s="22">
        <f t="shared" si="6"/>
        <v>0.99999899999999997</v>
      </c>
    </row>
    <row r="83" spans="2:8" x14ac:dyDescent="0.2">
      <c r="C83" t="s">
        <v>46</v>
      </c>
      <c r="D83" t="s">
        <v>55</v>
      </c>
      <c r="E83" s="25">
        <f t="shared" si="6"/>
        <v>0.999</v>
      </c>
      <c r="F83" s="18">
        <f t="shared" si="6"/>
        <v>0.99990000000000001</v>
      </c>
      <c r="G83" s="23">
        <f t="shared" si="6"/>
        <v>0.99999000000000005</v>
      </c>
      <c r="H83" s="22">
        <f t="shared" si="6"/>
        <v>0.99999899999999997</v>
      </c>
    </row>
    <row r="84" spans="2:8" x14ac:dyDescent="0.2">
      <c r="C84" t="s">
        <v>48</v>
      </c>
      <c r="D84" t="s">
        <v>49</v>
      </c>
      <c r="E84" s="25">
        <f t="shared" si="6"/>
        <v>0.999</v>
      </c>
      <c r="F84" s="18">
        <f t="shared" si="6"/>
        <v>0.99990000000000001</v>
      </c>
      <c r="G84" s="23">
        <f t="shared" si="6"/>
        <v>0.99999000000000005</v>
      </c>
      <c r="H84" s="22">
        <f t="shared" si="6"/>
        <v>0.99999899999999997</v>
      </c>
    </row>
    <row r="85" spans="2:8" x14ac:dyDescent="0.2">
      <c r="B85" t="s">
        <v>56</v>
      </c>
      <c r="C85" t="s">
        <v>31</v>
      </c>
      <c r="D85" t="s">
        <v>37</v>
      </c>
      <c r="E85" s="25">
        <f>E$12</f>
        <v>0.999</v>
      </c>
      <c r="F85" s="18">
        <f t="shared" ref="F85:H85" si="7">F$12</f>
        <v>0.99990000000000001</v>
      </c>
      <c r="G85" s="23">
        <f t="shared" si="7"/>
        <v>0.99999000000000005</v>
      </c>
      <c r="H85" s="22">
        <f t="shared" si="7"/>
        <v>0.99999899999999997</v>
      </c>
    </row>
    <row r="86" spans="2:8" x14ac:dyDescent="0.2">
      <c r="C86" t="s">
        <v>32</v>
      </c>
      <c r="D86" t="s">
        <v>38</v>
      </c>
      <c r="E86" s="25">
        <f t="shared" ref="E86:H101" si="8">E$12</f>
        <v>0.999</v>
      </c>
      <c r="F86" s="18">
        <f t="shared" si="8"/>
        <v>0.99990000000000001</v>
      </c>
      <c r="G86" s="23">
        <f t="shared" si="8"/>
        <v>0.99999000000000005</v>
      </c>
      <c r="H86" s="22">
        <f t="shared" si="8"/>
        <v>0.99999899999999997</v>
      </c>
    </row>
    <row r="87" spans="2:8" x14ac:dyDescent="0.2">
      <c r="C87" t="s">
        <v>33</v>
      </c>
      <c r="D87" t="s">
        <v>39</v>
      </c>
      <c r="E87" s="25">
        <f t="shared" si="8"/>
        <v>0.999</v>
      </c>
      <c r="F87" s="18">
        <f t="shared" si="8"/>
        <v>0.99990000000000001</v>
      </c>
      <c r="G87" s="23">
        <f t="shared" si="8"/>
        <v>0.99999000000000005</v>
      </c>
      <c r="H87" s="22">
        <f t="shared" si="8"/>
        <v>0.99999899999999997</v>
      </c>
    </row>
    <row r="88" spans="2:8" x14ac:dyDescent="0.2">
      <c r="C88" t="s">
        <v>40</v>
      </c>
      <c r="D88" t="s">
        <v>41</v>
      </c>
      <c r="E88" s="25">
        <f t="shared" si="8"/>
        <v>0.999</v>
      </c>
      <c r="F88" s="18">
        <f t="shared" si="8"/>
        <v>0.99990000000000001</v>
      </c>
      <c r="G88" s="23">
        <f t="shared" si="8"/>
        <v>0.99999000000000005</v>
      </c>
      <c r="H88" s="22">
        <f t="shared" si="8"/>
        <v>0.99999899999999997</v>
      </c>
    </row>
    <row r="89" spans="2:8" x14ac:dyDescent="0.2">
      <c r="C89" t="s">
        <v>42</v>
      </c>
      <c r="D89" t="s">
        <v>43</v>
      </c>
      <c r="E89" s="25">
        <f t="shared" si="8"/>
        <v>0.999</v>
      </c>
      <c r="F89" s="18">
        <f t="shared" si="8"/>
        <v>0.99990000000000001</v>
      </c>
      <c r="G89" s="23">
        <f t="shared" si="8"/>
        <v>0.99999000000000005</v>
      </c>
      <c r="H89" s="22">
        <f t="shared" si="8"/>
        <v>0.99999899999999997</v>
      </c>
    </row>
    <row r="90" spans="2:8" x14ac:dyDescent="0.2">
      <c r="C90" t="s">
        <v>44</v>
      </c>
      <c r="D90" t="s">
        <v>54</v>
      </c>
      <c r="E90" s="25">
        <f t="shared" si="8"/>
        <v>0.999</v>
      </c>
      <c r="F90" s="18">
        <f t="shared" si="8"/>
        <v>0.99990000000000001</v>
      </c>
      <c r="G90" s="23">
        <f t="shared" si="8"/>
        <v>0.99999000000000005</v>
      </c>
      <c r="H90" s="22">
        <f t="shared" si="8"/>
        <v>0.99999899999999997</v>
      </c>
    </row>
    <row r="91" spans="2:8" x14ac:dyDescent="0.2">
      <c r="C91" t="s">
        <v>46</v>
      </c>
      <c r="D91" t="s">
        <v>55</v>
      </c>
      <c r="E91" s="25">
        <f t="shared" si="8"/>
        <v>0.999</v>
      </c>
      <c r="F91" s="18">
        <f t="shared" si="8"/>
        <v>0.99990000000000001</v>
      </c>
      <c r="G91" s="23">
        <f t="shared" si="8"/>
        <v>0.99999000000000005</v>
      </c>
      <c r="H91" s="22">
        <f t="shared" si="8"/>
        <v>0.99999899999999997</v>
      </c>
    </row>
    <row r="92" spans="2:8" x14ac:dyDescent="0.2">
      <c r="C92" t="s">
        <v>48</v>
      </c>
      <c r="D92" t="s">
        <v>49</v>
      </c>
      <c r="E92" s="25">
        <f t="shared" si="8"/>
        <v>0.999</v>
      </c>
      <c r="F92" s="18">
        <f t="shared" si="8"/>
        <v>0.99990000000000001</v>
      </c>
      <c r="G92" s="23">
        <f t="shared" si="8"/>
        <v>0.99999000000000005</v>
      </c>
      <c r="H92" s="22">
        <f t="shared" si="8"/>
        <v>0.99999899999999997</v>
      </c>
    </row>
    <row r="93" spans="2:8" x14ac:dyDescent="0.2">
      <c r="B93" t="s">
        <v>57</v>
      </c>
      <c r="C93" t="s">
        <v>31</v>
      </c>
      <c r="D93" t="s">
        <v>37</v>
      </c>
      <c r="E93" s="25">
        <f>E$12</f>
        <v>0.999</v>
      </c>
      <c r="F93" s="18">
        <f t="shared" si="8"/>
        <v>0.99990000000000001</v>
      </c>
      <c r="G93" s="23">
        <f t="shared" si="8"/>
        <v>0.99999000000000005</v>
      </c>
      <c r="H93" s="22">
        <f t="shared" si="8"/>
        <v>0.99999899999999997</v>
      </c>
    </row>
    <row r="94" spans="2:8" x14ac:dyDescent="0.2">
      <c r="C94" t="s">
        <v>32</v>
      </c>
      <c r="D94" t="s">
        <v>38</v>
      </c>
      <c r="E94" s="25">
        <f t="shared" si="8"/>
        <v>0.999</v>
      </c>
      <c r="F94" s="18">
        <f t="shared" si="8"/>
        <v>0.99990000000000001</v>
      </c>
      <c r="G94" s="23">
        <f t="shared" si="8"/>
        <v>0.99999000000000005</v>
      </c>
      <c r="H94" s="22">
        <f t="shared" si="8"/>
        <v>0.99999899999999997</v>
      </c>
    </row>
    <row r="95" spans="2:8" x14ac:dyDescent="0.2">
      <c r="C95" t="s">
        <v>33</v>
      </c>
      <c r="D95" t="s">
        <v>39</v>
      </c>
      <c r="E95" s="25">
        <f t="shared" si="8"/>
        <v>0.999</v>
      </c>
      <c r="F95" s="18">
        <f t="shared" si="8"/>
        <v>0.99990000000000001</v>
      </c>
      <c r="G95" s="23">
        <f t="shared" si="8"/>
        <v>0.99999000000000005</v>
      </c>
      <c r="H95" s="22">
        <f t="shared" si="8"/>
        <v>0.99999899999999997</v>
      </c>
    </row>
    <row r="96" spans="2:8" x14ac:dyDescent="0.2">
      <c r="C96" t="s">
        <v>40</v>
      </c>
      <c r="D96" t="s">
        <v>41</v>
      </c>
      <c r="E96" s="25">
        <f t="shared" si="8"/>
        <v>0.999</v>
      </c>
      <c r="F96" s="18">
        <f t="shared" si="8"/>
        <v>0.99990000000000001</v>
      </c>
      <c r="G96" s="23">
        <f t="shared" si="8"/>
        <v>0.99999000000000005</v>
      </c>
      <c r="H96" s="22">
        <f t="shared" si="8"/>
        <v>0.99999899999999997</v>
      </c>
    </row>
    <row r="97" spans="1:8" x14ac:dyDescent="0.2">
      <c r="C97" t="s">
        <v>42</v>
      </c>
      <c r="D97" t="s">
        <v>43</v>
      </c>
      <c r="E97" s="25">
        <f t="shared" si="8"/>
        <v>0.999</v>
      </c>
      <c r="F97" s="18">
        <f t="shared" si="8"/>
        <v>0.99990000000000001</v>
      </c>
      <c r="G97" s="23">
        <f t="shared" si="8"/>
        <v>0.99999000000000005</v>
      </c>
      <c r="H97" s="22">
        <f t="shared" si="8"/>
        <v>0.99999899999999997</v>
      </c>
    </row>
    <row r="98" spans="1:8" x14ac:dyDescent="0.2">
      <c r="C98" t="s">
        <v>44</v>
      </c>
      <c r="D98" t="s">
        <v>54</v>
      </c>
      <c r="E98" s="25">
        <f t="shared" si="8"/>
        <v>0.999</v>
      </c>
      <c r="F98" s="18">
        <f t="shared" si="8"/>
        <v>0.99990000000000001</v>
      </c>
      <c r="G98" s="23">
        <f t="shared" si="8"/>
        <v>0.99999000000000005</v>
      </c>
      <c r="H98" s="22">
        <f t="shared" si="8"/>
        <v>0.99999899999999997</v>
      </c>
    </row>
    <row r="99" spans="1:8" x14ac:dyDescent="0.2">
      <c r="C99" t="s">
        <v>46</v>
      </c>
      <c r="D99" t="s">
        <v>55</v>
      </c>
      <c r="E99" s="25">
        <f t="shared" si="8"/>
        <v>0.999</v>
      </c>
      <c r="F99" s="18">
        <f t="shared" si="8"/>
        <v>0.99990000000000001</v>
      </c>
      <c r="G99" s="23">
        <f t="shared" si="8"/>
        <v>0.99999000000000005</v>
      </c>
      <c r="H99" s="22">
        <f t="shared" si="8"/>
        <v>0.99999899999999997</v>
      </c>
    </row>
    <row r="100" spans="1:8" x14ac:dyDescent="0.2">
      <c r="C100" t="s">
        <v>48</v>
      </c>
      <c r="D100" t="s">
        <v>49</v>
      </c>
      <c r="E100" s="25">
        <f t="shared" si="8"/>
        <v>0.999</v>
      </c>
      <c r="F100" s="18">
        <f t="shared" si="8"/>
        <v>0.99990000000000001</v>
      </c>
      <c r="G100" s="23">
        <f t="shared" si="8"/>
        <v>0.99999000000000005</v>
      </c>
      <c r="H100" s="22">
        <f t="shared" si="8"/>
        <v>0.99999899999999997</v>
      </c>
    </row>
    <row r="101" spans="1:8" x14ac:dyDescent="0.2">
      <c r="B101" t="s">
        <v>58</v>
      </c>
      <c r="C101" t="s">
        <v>31</v>
      </c>
      <c r="D101" t="s">
        <v>37</v>
      </c>
      <c r="E101" s="25">
        <f>E$12</f>
        <v>0.999</v>
      </c>
      <c r="F101" s="18">
        <f t="shared" si="8"/>
        <v>0.99990000000000001</v>
      </c>
      <c r="G101" s="23">
        <f t="shared" si="8"/>
        <v>0.99999000000000005</v>
      </c>
      <c r="H101" s="22">
        <f t="shared" si="8"/>
        <v>0.99999899999999997</v>
      </c>
    </row>
    <row r="102" spans="1:8" x14ac:dyDescent="0.2">
      <c r="C102" t="s">
        <v>32</v>
      </c>
      <c r="D102" t="s">
        <v>38</v>
      </c>
      <c r="E102" s="25">
        <f t="shared" ref="E102:H116" si="9">E$12</f>
        <v>0.999</v>
      </c>
      <c r="F102" s="18">
        <f t="shared" si="9"/>
        <v>0.99990000000000001</v>
      </c>
      <c r="G102" s="23">
        <f t="shared" si="9"/>
        <v>0.99999000000000005</v>
      </c>
      <c r="H102" s="22">
        <f t="shared" si="9"/>
        <v>0.99999899999999997</v>
      </c>
    </row>
    <row r="103" spans="1:8" x14ac:dyDescent="0.2">
      <c r="C103" t="s">
        <v>33</v>
      </c>
      <c r="D103" t="s">
        <v>39</v>
      </c>
      <c r="E103" s="25">
        <f t="shared" si="9"/>
        <v>0.999</v>
      </c>
      <c r="F103" s="18">
        <f t="shared" si="9"/>
        <v>0.99990000000000001</v>
      </c>
      <c r="G103" s="23">
        <f t="shared" si="9"/>
        <v>0.99999000000000005</v>
      </c>
      <c r="H103" s="22">
        <f t="shared" si="9"/>
        <v>0.99999899999999997</v>
      </c>
    </row>
    <row r="104" spans="1:8" x14ac:dyDescent="0.2">
      <c r="C104" t="s">
        <v>40</v>
      </c>
      <c r="D104" t="s">
        <v>41</v>
      </c>
      <c r="E104" s="25">
        <f t="shared" si="9"/>
        <v>0.999</v>
      </c>
      <c r="F104" s="18">
        <f t="shared" si="9"/>
        <v>0.99990000000000001</v>
      </c>
      <c r="G104" s="23">
        <f t="shared" si="9"/>
        <v>0.99999000000000005</v>
      </c>
      <c r="H104" s="22">
        <f t="shared" si="9"/>
        <v>0.99999899999999997</v>
      </c>
    </row>
    <row r="105" spans="1:8" x14ac:dyDescent="0.2">
      <c r="C105" t="s">
        <v>42</v>
      </c>
      <c r="D105" t="s">
        <v>43</v>
      </c>
      <c r="E105" s="25">
        <f t="shared" si="9"/>
        <v>0.999</v>
      </c>
      <c r="F105" s="18">
        <f t="shared" si="9"/>
        <v>0.99990000000000001</v>
      </c>
      <c r="G105" s="23">
        <f t="shared" si="9"/>
        <v>0.99999000000000005</v>
      </c>
      <c r="H105" s="22">
        <f t="shared" si="9"/>
        <v>0.99999899999999997</v>
      </c>
    </row>
    <row r="106" spans="1:8" x14ac:dyDescent="0.2">
      <c r="C106" t="s">
        <v>44</v>
      </c>
      <c r="D106" t="s">
        <v>54</v>
      </c>
      <c r="E106" s="25">
        <f t="shared" si="9"/>
        <v>0.999</v>
      </c>
      <c r="F106" s="18">
        <f t="shared" si="9"/>
        <v>0.99990000000000001</v>
      </c>
      <c r="G106" s="23">
        <f t="shared" si="9"/>
        <v>0.99999000000000005</v>
      </c>
      <c r="H106" s="22">
        <f t="shared" si="9"/>
        <v>0.99999899999999997</v>
      </c>
    </row>
    <row r="107" spans="1:8" x14ac:dyDescent="0.2">
      <c r="C107" t="s">
        <v>46</v>
      </c>
      <c r="D107" t="s">
        <v>55</v>
      </c>
      <c r="E107" s="25">
        <f t="shared" si="9"/>
        <v>0.999</v>
      </c>
      <c r="F107" s="18">
        <f t="shared" si="9"/>
        <v>0.99990000000000001</v>
      </c>
      <c r="G107" s="23">
        <f t="shared" si="9"/>
        <v>0.99999000000000005</v>
      </c>
      <c r="H107" s="22">
        <f t="shared" si="9"/>
        <v>0.99999899999999997</v>
      </c>
    </row>
    <row r="108" spans="1:8" x14ac:dyDescent="0.2">
      <c r="C108" t="s">
        <v>48</v>
      </c>
      <c r="D108" t="s">
        <v>49</v>
      </c>
      <c r="E108" s="25">
        <f t="shared" si="9"/>
        <v>0.999</v>
      </c>
      <c r="F108" s="18">
        <f t="shared" si="9"/>
        <v>0.99990000000000001</v>
      </c>
      <c r="G108" s="23">
        <f t="shared" si="9"/>
        <v>0.99999000000000005</v>
      </c>
      <c r="H108" s="22">
        <f t="shared" si="9"/>
        <v>0.99999899999999997</v>
      </c>
    </row>
    <row r="109" spans="1:8" x14ac:dyDescent="0.2">
      <c r="A109" t="s">
        <v>62</v>
      </c>
      <c r="B109" t="s">
        <v>63</v>
      </c>
      <c r="C109" t="s">
        <v>31</v>
      </c>
      <c r="D109" t="s">
        <v>37</v>
      </c>
      <c r="E109" s="25">
        <f>E$12</f>
        <v>0.999</v>
      </c>
      <c r="F109" s="18">
        <f t="shared" si="9"/>
        <v>0.99990000000000001</v>
      </c>
      <c r="G109" s="23">
        <f t="shared" si="9"/>
        <v>0.99999000000000005</v>
      </c>
      <c r="H109" s="22">
        <f t="shared" si="9"/>
        <v>0.99999899999999997</v>
      </c>
    </row>
    <row r="110" spans="1:8" x14ac:dyDescent="0.2">
      <c r="C110" t="s">
        <v>32</v>
      </c>
      <c r="D110" t="s">
        <v>38</v>
      </c>
      <c r="E110" s="25">
        <f t="shared" si="9"/>
        <v>0.999</v>
      </c>
      <c r="F110" s="18">
        <f t="shared" si="9"/>
        <v>0.99990000000000001</v>
      </c>
      <c r="G110" s="23">
        <f t="shared" si="9"/>
        <v>0.99999000000000005</v>
      </c>
      <c r="H110" s="22">
        <f t="shared" si="9"/>
        <v>0.99999899999999997</v>
      </c>
    </row>
    <row r="111" spans="1:8" x14ac:dyDescent="0.2">
      <c r="C111" t="s">
        <v>33</v>
      </c>
      <c r="D111" t="s">
        <v>39</v>
      </c>
      <c r="E111" s="25">
        <f t="shared" si="9"/>
        <v>0.999</v>
      </c>
      <c r="F111" s="18">
        <f t="shared" si="9"/>
        <v>0.99990000000000001</v>
      </c>
      <c r="G111" s="23">
        <f t="shared" si="9"/>
        <v>0.99999000000000005</v>
      </c>
      <c r="H111" s="22">
        <f t="shared" si="9"/>
        <v>0.99999899999999997</v>
      </c>
    </row>
    <row r="112" spans="1:8" x14ac:dyDescent="0.2">
      <c r="C112" t="s">
        <v>40</v>
      </c>
      <c r="D112" t="s">
        <v>41</v>
      </c>
      <c r="E112" s="25">
        <f t="shared" si="9"/>
        <v>0.999</v>
      </c>
      <c r="F112" s="18">
        <f t="shared" si="9"/>
        <v>0.99990000000000001</v>
      </c>
      <c r="G112" s="23">
        <f t="shared" si="9"/>
        <v>0.99999000000000005</v>
      </c>
      <c r="H112" s="22">
        <f t="shared" si="9"/>
        <v>0.99999899999999997</v>
      </c>
    </row>
    <row r="113" spans="2:8" x14ac:dyDescent="0.2">
      <c r="C113" t="s">
        <v>42</v>
      </c>
      <c r="D113" t="s">
        <v>43</v>
      </c>
      <c r="E113" s="25">
        <f t="shared" si="9"/>
        <v>0.999</v>
      </c>
      <c r="F113" s="18">
        <f t="shared" si="9"/>
        <v>0.99990000000000001</v>
      </c>
      <c r="G113" s="23">
        <f t="shared" si="9"/>
        <v>0.99999000000000005</v>
      </c>
      <c r="H113" s="22">
        <f t="shared" si="9"/>
        <v>0.99999899999999997</v>
      </c>
    </row>
    <row r="114" spans="2:8" x14ac:dyDescent="0.2">
      <c r="C114" t="s">
        <v>44</v>
      </c>
      <c r="D114" t="s">
        <v>54</v>
      </c>
      <c r="E114" s="25">
        <f t="shared" si="9"/>
        <v>0.999</v>
      </c>
      <c r="F114" s="18">
        <f t="shared" si="9"/>
        <v>0.99990000000000001</v>
      </c>
      <c r="G114" s="23">
        <f t="shared" si="9"/>
        <v>0.99999000000000005</v>
      </c>
      <c r="H114" s="22">
        <f t="shared" si="9"/>
        <v>0.99999899999999997</v>
      </c>
    </row>
    <row r="115" spans="2:8" x14ac:dyDescent="0.2">
      <c r="C115" t="s">
        <v>46</v>
      </c>
      <c r="D115" t="s">
        <v>55</v>
      </c>
      <c r="E115" s="25">
        <f t="shared" si="9"/>
        <v>0.999</v>
      </c>
      <c r="F115" s="18">
        <f t="shared" si="9"/>
        <v>0.99990000000000001</v>
      </c>
      <c r="G115" s="23">
        <f t="shared" si="9"/>
        <v>0.99999000000000005</v>
      </c>
      <c r="H115" s="22">
        <f t="shared" si="9"/>
        <v>0.99999899999999997</v>
      </c>
    </row>
    <row r="116" spans="2:8" x14ac:dyDescent="0.2">
      <c r="C116" t="s">
        <v>48</v>
      </c>
      <c r="D116" t="s">
        <v>49</v>
      </c>
      <c r="E116" s="25">
        <f t="shared" si="9"/>
        <v>0.999</v>
      </c>
      <c r="F116" s="18">
        <f t="shared" si="9"/>
        <v>0.99990000000000001</v>
      </c>
      <c r="G116" s="23">
        <f t="shared" si="9"/>
        <v>0.99999000000000005</v>
      </c>
      <c r="H116" s="22">
        <f t="shared" si="9"/>
        <v>0.99999899999999997</v>
      </c>
    </row>
    <row r="117" spans="2:8" x14ac:dyDescent="0.2">
      <c r="B117" t="s">
        <v>56</v>
      </c>
      <c r="C117" t="s">
        <v>31</v>
      </c>
      <c r="D117" t="s">
        <v>37</v>
      </c>
      <c r="E117" s="25">
        <f>E$12</f>
        <v>0.999</v>
      </c>
      <c r="F117" s="18">
        <f t="shared" ref="F117:H117" si="10">F$12</f>
        <v>0.99990000000000001</v>
      </c>
      <c r="G117" s="23">
        <f t="shared" si="10"/>
        <v>0.99999000000000005</v>
      </c>
      <c r="H117" s="22">
        <f t="shared" si="10"/>
        <v>0.99999899999999997</v>
      </c>
    </row>
    <row r="118" spans="2:8" x14ac:dyDescent="0.2">
      <c r="C118" t="s">
        <v>32</v>
      </c>
      <c r="D118" t="s">
        <v>38</v>
      </c>
      <c r="E118" s="25">
        <f t="shared" ref="E118:H133" si="11">E$12</f>
        <v>0.999</v>
      </c>
      <c r="F118" s="18">
        <f t="shared" si="11"/>
        <v>0.99990000000000001</v>
      </c>
      <c r="G118" s="23">
        <f t="shared" si="11"/>
        <v>0.99999000000000005</v>
      </c>
      <c r="H118" s="22">
        <f t="shared" si="11"/>
        <v>0.99999899999999997</v>
      </c>
    </row>
    <row r="119" spans="2:8" x14ac:dyDescent="0.2">
      <c r="C119" t="s">
        <v>33</v>
      </c>
      <c r="D119" t="s">
        <v>39</v>
      </c>
      <c r="E119" s="25">
        <f t="shared" si="11"/>
        <v>0.999</v>
      </c>
      <c r="F119" s="18">
        <f t="shared" si="11"/>
        <v>0.99990000000000001</v>
      </c>
      <c r="G119" s="23">
        <f t="shared" si="11"/>
        <v>0.99999000000000005</v>
      </c>
      <c r="H119" s="22">
        <f t="shared" si="11"/>
        <v>0.99999899999999997</v>
      </c>
    </row>
    <row r="120" spans="2:8" x14ac:dyDescent="0.2">
      <c r="C120" t="s">
        <v>40</v>
      </c>
      <c r="D120" t="s">
        <v>41</v>
      </c>
      <c r="E120" s="25">
        <f t="shared" si="11"/>
        <v>0.999</v>
      </c>
      <c r="F120" s="18">
        <f t="shared" si="11"/>
        <v>0.99990000000000001</v>
      </c>
      <c r="G120" s="23">
        <f t="shared" si="11"/>
        <v>0.99999000000000005</v>
      </c>
      <c r="H120" s="22">
        <f t="shared" si="11"/>
        <v>0.99999899999999997</v>
      </c>
    </row>
    <row r="121" spans="2:8" x14ac:dyDescent="0.2">
      <c r="C121" t="s">
        <v>42</v>
      </c>
      <c r="D121" t="s">
        <v>43</v>
      </c>
      <c r="E121" s="25">
        <f t="shared" si="11"/>
        <v>0.999</v>
      </c>
      <c r="F121" s="18">
        <f t="shared" si="11"/>
        <v>0.99990000000000001</v>
      </c>
      <c r="G121" s="23">
        <f t="shared" si="11"/>
        <v>0.99999000000000005</v>
      </c>
      <c r="H121" s="22">
        <f t="shared" si="11"/>
        <v>0.99999899999999997</v>
      </c>
    </row>
    <row r="122" spans="2:8" x14ac:dyDescent="0.2">
      <c r="C122" t="s">
        <v>44</v>
      </c>
      <c r="D122" t="s">
        <v>54</v>
      </c>
      <c r="E122" s="25">
        <f t="shared" si="11"/>
        <v>0.999</v>
      </c>
      <c r="F122" s="18">
        <f t="shared" si="11"/>
        <v>0.99990000000000001</v>
      </c>
      <c r="G122" s="23">
        <f t="shared" si="11"/>
        <v>0.99999000000000005</v>
      </c>
      <c r="H122" s="22">
        <f t="shared" si="11"/>
        <v>0.99999899999999997</v>
      </c>
    </row>
    <row r="123" spans="2:8" x14ac:dyDescent="0.2">
      <c r="C123" t="s">
        <v>46</v>
      </c>
      <c r="D123" t="s">
        <v>55</v>
      </c>
      <c r="E123" s="25">
        <f t="shared" si="11"/>
        <v>0.999</v>
      </c>
      <c r="F123" s="18">
        <f t="shared" si="11"/>
        <v>0.99990000000000001</v>
      </c>
      <c r="G123" s="23">
        <f t="shared" si="11"/>
        <v>0.99999000000000005</v>
      </c>
      <c r="H123" s="22">
        <f t="shared" si="11"/>
        <v>0.99999899999999997</v>
      </c>
    </row>
    <row r="124" spans="2:8" x14ac:dyDescent="0.2">
      <c r="C124" t="s">
        <v>48</v>
      </c>
      <c r="D124" t="s">
        <v>49</v>
      </c>
      <c r="E124" s="25">
        <f t="shared" si="11"/>
        <v>0.999</v>
      </c>
      <c r="F124" s="18">
        <f t="shared" si="11"/>
        <v>0.99990000000000001</v>
      </c>
      <c r="G124" s="23">
        <f t="shared" si="11"/>
        <v>0.99999000000000005</v>
      </c>
      <c r="H124" s="22">
        <f t="shared" si="11"/>
        <v>0.99999899999999997</v>
      </c>
    </row>
    <row r="125" spans="2:8" x14ac:dyDescent="0.2">
      <c r="B125" t="s">
        <v>57</v>
      </c>
      <c r="C125" t="s">
        <v>31</v>
      </c>
      <c r="D125" t="s">
        <v>37</v>
      </c>
      <c r="E125" s="25">
        <f>E$12</f>
        <v>0.999</v>
      </c>
      <c r="F125" s="18">
        <f t="shared" si="11"/>
        <v>0.99990000000000001</v>
      </c>
      <c r="G125" s="23">
        <f t="shared" si="11"/>
        <v>0.99999000000000005</v>
      </c>
      <c r="H125" s="22">
        <f t="shared" si="11"/>
        <v>0.99999899999999997</v>
      </c>
    </row>
    <row r="126" spans="2:8" x14ac:dyDescent="0.2">
      <c r="C126" t="s">
        <v>32</v>
      </c>
      <c r="D126" t="s">
        <v>38</v>
      </c>
      <c r="E126" s="25">
        <f t="shared" si="11"/>
        <v>0.999</v>
      </c>
      <c r="F126" s="18">
        <f t="shared" si="11"/>
        <v>0.99990000000000001</v>
      </c>
      <c r="G126" s="23">
        <f t="shared" si="11"/>
        <v>0.99999000000000005</v>
      </c>
      <c r="H126" s="22">
        <f t="shared" si="11"/>
        <v>0.99999899999999997</v>
      </c>
    </row>
    <row r="127" spans="2:8" x14ac:dyDescent="0.2">
      <c r="C127" t="s">
        <v>33</v>
      </c>
      <c r="D127" t="s">
        <v>39</v>
      </c>
      <c r="E127" s="25">
        <f t="shared" si="11"/>
        <v>0.999</v>
      </c>
      <c r="F127" s="18">
        <f t="shared" si="11"/>
        <v>0.99990000000000001</v>
      </c>
      <c r="G127" s="23">
        <f t="shared" si="11"/>
        <v>0.99999000000000005</v>
      </c>
      <c r="H127" s="22">
        <f t="shared" si="11"/>
        <v>0.99999899999999997</v>
      </c>
    </row>
    <row r="128" spans="2:8" x14ac:dyDescent="0.2">
      <c r="C128" t="s">
        <v>40</v>
      </c>
      <c r="D128" t="s">
        <v>41</v>
      </c>
      <c r="E128" s="25">
        <f t="shared" si="11"/>
        <v>0.999</v>
      </c>
      <c r="F128" s="18">
        <f t="shared" si="11"/>
        <v>0.99990000000000001</v>
      </c>
      <c r="G128" s="23">
        <f t="shared" si="11"/>
        <v>0.99999000000000005</v>
      </c>
      <c r="H128" s="22">
        <f t="shared" si="11"/>
        <v>0.99999899999999997</v>
      </c>
    </row>
    <row r="129" spans="1:8" x14ac:dyDescent="0.2">
      <c r="C129" t="s">
        <v>42</v>
      </c>
      <c r="D129" t="s">
        <v>43</v>
      </c>
      <c r="E129" s="25">
        <f t="shared" si="11"/>
        <v>0.999</v>
      </c>
      <c r="F129" s="18">
        <f t="shared" si="11"/>
        <v>0.99990000000000001</v>
      </c>
      <c r="G129" s="23">
        <f t="shared" si="11"/>
        <v>0.99999000000000005</v>
      </c>
      <c r="H129" s="22">
        <f t="shared" si="11"/>
        <v>0.99999899999999997</v>
      </c>
    </row>
    <row r="130" spans="1:8" x14ac:dyDescent="0.2">
      <c r="C130" t="s">
        <v>44</v>
      </c>
      <c r="D130" t="s">
        <v>54</v>
      </c>
      <c r="E130" s="25">
        <f t="shared" si="11"/>
        <v>0.999</v>
      </c>
      <c r="F130" s="18">
        <f t="shared" si="11"/>
        <v>0.99990000000000001</v>
      </c>
      <c r="G130" s="23">
        <f t="shared" si="11"/>
        <v>0.99999000000000005</v>
      </c>
      <c r="H130" s="22">
        <f t="shared" si="11"/>
        <v>0.99999899999999997</v>
      </c>
    </row>
    <row r="131" spans="1:8" x14ac:dyDescent="0.2">
      <c r="C131" t="s">
        <v>46</v>
      </c>
      <c r="D131" t="s">
        <v>55</v>
      </c>
      <c r="E131" s="25">
        <f t="shared" si="11"/>
        <v>0.999</v>
      </c>
      <c r="F131" s="18">
        <f t="shared" si="11"/>
        <v>0.99990000000000001</v>
      </c>
      <c r="G131" s="23">
        <f t="shared" si="11"/>
        <v>0.99999000000000005</v>
      </c>
      <c r="H131" s="22">
        <f t="shared" si="11"/>
        <v>0.99999899999999997</v>
      </c>
    </row>
    <row r="132" spans="1:8" x14ac:dyDescent="0.2">
      <c r="C132" t="s">
        <v>48</v>
      </c>
      <c r="D132" t="s">
        <v>49</v>
      </c>
      <c r="E132" s="25">
        <f t="shared" si="11"/>
        <v>0.999</v>
      </c>
      <c r="F132" s="18">
        <f t="shared" si="11"/>
        <v>0.99990000000000001</v>
      </c>
      <c r="G132" s="23">
        <f t="shared" si="11"/>
        <v>0.99999000000000005</v>
      </c>
      <c r="H132" s="22">
        <f t="shared" si="11"/>
        <v>0.99999899999999997</v>
      </c>
    </row>
    <row r="133" spans="1:8" x14ac:dyDescent="0.2">
      <c r="B133" t="s">
        <v>58</v>
      </c>
      <c r="C133" t="s">
        <v>31</v>
      </c>
      <c r="D133" t="s">
        <v>37</v>
      </c>
      <c r="E133" s="25">
        <f>E$12</f>
        <v>0.999</v>
      </c>
      <c r="F133" s="18">
        <f t="shared" si="11"/>
        <v>0.99990000000000001</v>
      </c>
      <c r="G133" s="23">
        <f t="shared" si="11"/>
        <v>0.99999000000000005</v>
      </c>
      <c r="H133" s="22">
        <f t="shared" si="11"/>
        <v>0.99999899999999997</v>
      </c>
    </row>
    <row r="134" spans="1:8" x14ac:dyDescent="0.2">
      <c r="C134" t="s">
        <v>32</v>
      </c>
      <c r="D134" t="s">
        <v>38</v>
      </c>
      <c r="E134" s="25">
        <f t="shared" ref="E134:H148" si="12">E$12</f>
        <v>0.999</v>
      </c>
      <c r="F134" s="18">
        <f t="shared" si="12"/>
        <v>0.99990000000000001</v>
      </c>
      <c r="G134" s="23">
        <f t="shared" si="12"/>
        <v>0.99999000000000005</v>
      </c>
      <c r="H134" s="22">
        <f t="shared" si="12"/>
        <v>0.99999899999999997</v>
      </c>
    </row>
    <row r="135" spans="1:8" x14ac:dyDescent="0.2">
      <c r="C135" t="s">
        <v>33</v>
      </c>
      <c r="D135" t="s">
        <v>39</v>
      </c>
      <c r="E135" s="25">
        <f t="shared" si="12"/>
        <v>0.999</v>
      </c>
      <c r="F135" s="18">
        <f t="shared" si="12"/>
        <v>0.99990000000000001</v>
      </c>
      <c r="G135" s="23">
        <f t="shared" si="12"/>
        <v>0.99999000000000005</v>
      </c>
      <c r="H135" s="22">
        <f t="shared" si="12"/>
        <v>0.99999899999999997</v>
      </c>
    </row>
    <row r="136" spans="1:8" x14ac:dyDescent="0.2">
      <c r="C136" t="s">
        <v>40</v>
      </c>
      <c r="D136" t="s">
        <v>41</v>
      </c>
      <c r="E136" s="25">
        <f t="shared" si="12"/>
        <v>0.999</v>
      </c>
      <c r="F136" s="18">
        <f t="shared" si="12"/>
        <v>0.99990000000000001</v>
      </c>
      <c r="G136" s="23">
        <f t="shared" si="12"/>
        <v>0.99999000000000005</v>
      </c>
      <c r="H136" s="22">
        <f t="shared" si="12"/>
        <v>0.99999899999999997</v>
      </c>
    </row>
    <row r="137" spans="1:8" x14ac:dyDescent="0.2">
      <c r="C137" t="s">
        <v>42</v>
      </c>
      <c r="D137" t="s">
        <v>43</v>
      </c>
      <c r="E137" s="25">
        <f t="shared" si="12"/>
        <v>0.999</v>
      </c>
      <c r="F137" s="18">
        <f t="shared" si="12"/>
        <v>0.99990000000000001</v>
      </c>
      <c r="G137" s="23">
        <f t="shared" si="12"/>
        <v>0.99999000000000005</v>
      </c>
      <c r="H137" s="22">
        <f t="shared" si="12"/>
        <v>0.99999899999999997</v>
      </c>
    </row>
    <row r="138" spans="1:8" x14ac:dyDescent="0.2">
      <c r="C138" t="s">
        <v>44</v>
      </c>
      <c r="D138" t="s">
        <v>54</v>
      </c>
      <c r="E138" s="25">
        <f t="shared" si="12"/>
        <v>0.999</v>
      </c>
      <c r="F138" s="18">
        <f t="shared" si="12"/>
        <v>0.99990000000000001</v>
      </c>
      <c r="G138" s="23">
        <f t="shared" si="12"/>
        <v>0.99999000000000005</v>
      </c>
      <c r="H138" s="22">
        <f t="shared" si="12"/>
        <v>0.99999899999999997</v>
      </c>
    </row>
    <row r="139" spans="1:8" x14ac:dyDescent="0.2">
      <c r="C139" t="s">
        <v>46</v>
      </c>
      <c r="D139" t="s">
        <v>55</v>
      </c>
      <c r="E139" s="25">
        <f t="shared" si="12"/>
        <v>0.999</v>
      </c>
      <c r="F139" s="18">
        <f t="shared" si="12"/>
        <v>0.99990000000000001</v>
      </c>
      <c r="G139" s="23">
        <f t="shared" si="12"/>
        <v>0.99999000000000005</v>
      </c>
      <c r="H139" s="22">
        <f t="shared" si="12"/>
        <v>0.99999899999999997</v>
      </c>
    </row>
    <row r="140" spans="1:8" x14ac:dyDescent="0.2">
      <c r="C140" t="s">
        <v>48</v>
      </c>
      <c r="D140" t="s">
        <v>49</v>
      </c>
      <c r="E140" s="25">
        <f t="shared" si="12"/>
        <v>0.999</v>
      </c>
      <c r="F140" s="18">
        <f t="shared" si="12"/>
        <v>0.99990000000000001</v>
      </c>
      <c r="G140" s="23">
        <f t="shared" si="12"/>
        <v>0.99999000000000005</v>
      </c>
      <c r="H140" s="22">
        <f t="shared" si="12"/>
        <v>0.99999899999999997</v>
      </c>
    </row>
    <row r="141" spans="1:8" x14ac:dyDescent="0.2">
      <c r="A141" t="s">
        <v>64</v>
      </c>
      <c r="B141" t="s">
        <v>65</v>
      </c>
      <c r="C141" t="s">
        <v>31</v>
      </c>
      <c r="D141" t="s">
        <v>37</v>
      </c>
      <c r="E141" s="25">
        <f>E$12</f>
        <v>0.999</v>
      </c>
      <c r="F141" s="18">
        <f t="shared" si="12"/>
        <v>0.99990000000000001</v>
      </c>
      <c r="G141" s="23">
        <f t="shared" si="12"/>
        <v>0.99999000000000005</v>
      </c>
      <c r="H141" s="22">
        <f t="shared" si="12"/>
        <v>0.99999899999999997</v>
      </c>
    </row>
    <row r="142" spans="1:8" x14ac:dyDescent="0.2">
      <c r="C142" t="s">
        <v>32</v>
      </c>
      <c r="D142" t="s">
        <v>38</v>
      </c>
      <c r="E142" s="25">
        <f t="shared" si="12"/>
        <v>0.999</v>
      </c>
      <c r="F142" s="18">
        <f t="shared" si="12"/>
        <v>0.99990000000000001</v>
      </c>
      <c r="G142" s="23">
        <f t="shared" si="12"/>
        <v>0.99999000000000005</v>
      </c>
      <c r="H142" s="22">
        <f t="shared" si="12"/>
        <v>0.99999899999999997</v>
      </c>
    </row>
    <row r="143" spans="1:8" x14ac:dyDescent="0.2">
      <c r="C143" t="s">
        <v>33</v>
      </c>
      <c r="D143" t="s">
        <v>39</v>
      </c>
      <c r="E143" s="25">
        <f t="shared" si="12"/>
        <v>0.999</v>
      </c>
      <c r="F143" s="18">
        <f t="shared" si="12"/>
        <v>0.99990000000000001</v>
      </c>
      <c r="G143" s="23">
        <f t="shared" si="12"/>
        <v>0.99999000000000005</v>
      </c>
      <c r="H143" s="22">
        <f t="shared" si="12"/>
        <v>0.99999899999999997</v>
      </c>
    </row>
    <row r="144" spans="1:8" x14ac:dyDescent="0.2">
      <c r="C144" t="s">
        <v>40</v>
      </c>
      <c r="D144" t="s">
        <v>41</v>
      </c>
      <c r="E144" s="25">
        <f t="shared" si="12"/>
        <v>0.999</v>
      </c>
      <c r="F144" s="18">
        <f t="shared" si="12"/>
        <v>0.99990000000000001</v>
      </c>
      <c r="G144" s="23">
        <f t="shared" si="12"/>
        <v>0.99999000000000005</v>
      </c>
      <c r="H144" s="22">
        <f t="shared" si="12"/>
        <v>0.99999899999999997</v>
      </c>
    </row>
    <row r="145" spans="2:8" x14ac:dyDescent="0.2">
      <c r="C145" t="s">
        <v>42</v>
      </c>
      <c r="D145" t="s">
        <v>43</v>
      </c>
      <c r="E145" s="25">
        <f t="shared" si="12"/>
        <v>0.999</v>
      </c>
      <c r="F145" s="18">
        <f t="shared" si="12"/>
        <v>0.99990000000000001</v>
      </c>
      <c r="G145" s="23">
        <f t="shared" si="12"/>
        <v>0.99999000000000005</v>
      </c>
      <c r="H145" s="22">
        <f t="shared" si="12"/>
        <v>0.99999899999999997</v>
      </c>
    </row>
    <row r="146" spans="2:8" x14ac:dyDescent="0.2">
      <c r="C146" t="s">
        <v>44</v>
      </c>
      <c r="D146" t="s">
        <v>54</v>
      </c>
      <c r="E146" s="25">
        <f t="shared" si="12"/>
        <v>0.999</v>
      </c>
      <c r="F146" s="18">
        <f t="shared" si="12"/>
        <v>0.99990000000000001</v>
      </c>
      <c r="G146" s="23">
        <f t="shared" si="12"/>
        <v>0.99999000000000005</v>
      </c>
      <c r="H146" s="22">
        <f t="shared" si="12"/>
        <v>0.99999899999999997</v>
      </c>
    </row>
    <row r="147" spans="2:8" x14ac:dyDescent="0.2">
      <c r="C147" t="s">
        <v>46</v>
      </c>
      <c r="D147" t="s">
        <v>55</v>
      </c>
      <c r="E147" s="25">
        <f t="shared" si="12"/>
        <v>0.999</v>
      </c>
      <c r="F147" s="18">
        <f t="shared" si="12"/>
        <v>0.99990000000000001</v>
      </c>
      <c r="G147" s="23">
        <f t="shared" si="12"/>
        <v>0.99999000000000005</v>
      </c>
      <c r="H147" s="22">
        <f t="shared" si="12"/>
        <v>0.99999899999999997</v>
      </c>
    </row>
    <row r="148" spans="2:8" x14ac:dyDescent="0.2">
      <c r="C148" t="s">
        <v>48</v>
      </c>
      <c r="D148" t="s">
        <v>49</v>
      </c>
      <c r="E148" s="25">
        <f t="shared" si="12"/>
        <v>0.999</v>
      </c>
      <c r="F148" s="18">
        <f t="shared" si="12"/>
        <v>0.99990000000000001</v>
      </c>
      <c r="G148" s="23">
        <f t="shared" si="12"/>
        <v>0.99999000000000005</v>
      </c>
      <c r="H148" s="22">
        <f t="shared" si="12"/>
        <v>0.99999899999999997</v>
      </c>
    </row>
    <row r="149" spans="2:8" x14ac:dyDescent="0.2">
      <c r="B149" t="s">
        <v>56</v>
      </c>
      <c r="C149" t="s">
        <v>31</v>
      </c>
      <c r="D149" t="s">
        <v>37</v>
      </c>
      <c r="E149" s="25">
        <f>E$12</f>
        <v>0.999</v>
      </c>
      <c r="F149" s="18">
        <f t="shared" ref="F149:H149" si="13">F$12</f>
        <v>0.99990000000000001</v>
      </c>
      <c r="G149" s="23">
        <f t="shared" si="13"/>
        <v>0.99999000000000005</v>
      </c>
      <c r="H149" s="22">
        <f t="shared" si="13"/>
        <v>0.99999899999999997</v>
      </c>
    </row>
    <row r="150" spans="2:8" x14ac:dyDescent="0.2">
      <c r="C150" t="s">
        <v>32</v>
      </c>
      <c r="D150" t="s">
        <v>38</v>
      </c>
      <c r="E150" s="25">
        <f t="shared" ref="E150:H165" si="14">E$12</f>
        <v>0.999</v>
      </c>
      <c r="F150" s="18">
        <f t="shared" si="14"/>
        <v>0.99990000000000001</v>
      </c>
      <c r="G150" s="23">
        <f t="shared" si="14"/>
        <v>0.99999000000000005</v>
      </c>
      <c r="H150" s="22">
        <f t="shared" si="14"/>
        <v>0.99999899999999997</v>
      </c>
    </row>
    <row r="151" spans="2:8" x14ac:dyDescent="0.2">
      <c r="C151" t="s">
        <v>33</v>
      </c>
      <c r="D151" t="s">
        <v>39</v>
      </c>
      <c r="E151" s="25">
        <f t="shared" si="14"/>
        <v>0.999</v>
      </c>
      <c r="F151" s="18">
        <f t="shared" si="14"/>
        <v>0.99990000000000001</v>
      </c>
      <c r="G151" s="23">
        <f t="shared" si="14"/>
        <v>0.99999000000000005</v>
      </c>
      <c r="H151" s="22">
        <f t="shared" si="14"/>
        <v>0.99999899999999997</v>
      </c>
    </row>
    <row r="152" spans="2:8" x14ac:dyDescent="0.2">
      <c r="C152" t="s">
        <v>40</v>
      </c>
      <c r="D152" t="s">
        <v>41</v>
      </c>
      <c r="E152" s="25">
        <f t="shared" si="14"/>
        <v>0.999</v>
      </c>
      <c r="F152" s="18">
        <f t="shared" si="14"/>
        <v>0.99990000000000001</v>
      </c>
      <c r="G152" s="23">
        <f t="shared" si="14"/>
        <v>0.99999000000000005</v>
      </c>
      <c r="H152" s="22">
        <f t="shared" si="14"/>
        <v>0.99999899999999997</v>
      </c>
    </row>
    <row r="153" spans="2:8" x14ac:dyDescent="0.2">
      <c r="C153" t="s">
        <v>42</v>
      </c>
      <c r="D153" t="s">
        <v>43</v>
      </c>
      <c r="E153" s="25">
        <f t="shared" si="14"/>
        <v>0.999</v>
      </c>
      <c r="F153" s="18">
        <f t="shared" si="14"/>
        <v>0.99990000000000001</v>
      </c>
      <c r="G153" s="23">
        <f t="shared" si="14"/>
        <v>0.99999000000000005</v>
      </c>
      <c r="H153" s="22">
        <f t="shared" si="14"/>
        <v>0.99999899999999997</v>
      </c>
    </row>
    <row r="154" spans="2:8" x14ac:dyDescent="0.2">
      <c r="C154" t="s">
        <v>44</v>
      </c>
      <c r="D154" t="s">
        <v>54</v>
      </c>
      <c r="E154" s="25">
        <f t="shared" si="14"/>
        <v>0.999</v>
      </c>
      <c r="F154" s="18">
        <f t="shared" si="14"/>
        <v>0.99990000000000001</v>
      </c>
      <c r="G154" s="23">
        <f t="shared" si="14"/>
        <v>0.99999000000000005</v>
      </c>
      <c r="H154" s="22">
        <f t="shared" si="14"/>
        <v>0.99999899999999997</v>
      </c>
    </row>
    <row r="155" spans="2:8" x14ac:dyDescent="0.2">
      <c r="C155" t="s">
        <v>46</v>
      </c>
      <c r="D155" t="s">
        <v>55</v>
      </c>
      <c r="E155" s="25">
        <f t="shared" si="14"/>
        <v>0.999</v>
      </c>
      <c r="F155" s="18">
        <f t="shared" si="14"/>
        <v>0.99990000000000001</v>
      </c>
      <c r="G155" s="23">
        <f t="shared" si="14"/>
        <v>0.99999000000000005</v>
      </c>
      <c r="H155" s="22">
        <f t="shared" si="14"/>
        <v>0.99999899999999997</v>
      </c>
    </row>
    <row r="156" spans="2:8" x14ac:dyDescent="0.2">
      <c r="C156" t="s">
        <v>48</v>
      </c>
      <c r="D156" t="s">
        <v>49</v>
      </c>
      <c r="E156" s="25">
        <f t="shared" si="14"/>
        <v>0.999</v>
      </c>
      <c r="F156" s="18">
        <f t="shared" si="14"/>
        <v>0.99990000000000001</v>
      </c>
      <c r="G156" s="23">
        <f t="shared" si="14"/>
        <v>0.99999000000000005</v>
      </c>
      <c r="H156" s="22">
        <f t="shared" si="14"/>
        <v>0.99999899999999997</v>
      </c>
    </row>
    <row r="157" spans="2:8" x14ac:dyDescent="0.2">
      <c r="B157" t="s">
        <v>57</v>
      </c>
      <c r="C157" t="s">
        <v>31</v>
      </c>
      <c r="D157" t="s">
        <v>37</v>
      </c>
      <c r="E157" s="25">
        <f>E$12</f>
        <v>0.999</v>
      </c>
      <c r="F157" s="18">
        <f t="shared" si="14"/>
        <v>0.99990000000000001</v>
      </c>
      <c r="G157" s="23">
        <f t="shared" si="14"/>
        <v>0.99999000000000005</v>
      </c>
      <c r="H157" s="22">
        <f t="shared" si="14"/>
        <v>0.99999899999999997</v>
      </c>
    </row>
    <row r="158" spans="2:8" x14ac:dyDescent="0.2">
      <c r="C158" t="s">
        <v>32</v>
      </c>
      <c r="D158" t="s">
        <v>38</v>
      </c>
      <c r="E158" s="25">
        <f t="shared" si="14"/>
        <v>0.999</v>
      </c>
      <c r="F158" s="18">
        <f t="shared" si="14"/>
        <v>0.99990000000000001</v>
      </c>
      <c r="G158" s="23">
        <f t="shared" si="14"/>
        <v>0.99999000000000005</v>
      </c>
      <c r="H158" s="22">
        <f t="shared" si="14"/>
        <v>0.99999899999999997</v>
      </c>
    </row>
    <row r="159" spans="2:8" x14ac:dyDescent="0.2">
      <c r="C159" t="s">
        <v>33</v>
      </c>
      <c r="D159" t="s">
        <v>39</v>
      </c>
      <c r="E159" s="25">
        <f t="shared" si="14"/>
        <v>0.999</v>
      </c>
      <c r="F159" s="18">
        <f t="shared" si="14"/>
        <v>0.99990000000000001</v>
      </c>
      <c r="G159" s="23">
        <f t="shared" si="14"/>
        <v>0.99999000000000005</v>
      </c>
      <c r="H159" s="22">
        <f t="shared" si="14"/>
        <v>0.99999899999999997</v>
      </c>
    </row>
    <row r="160" spans="2:8" x14ac:dyDescent="0.2">
      <c r="C160" t="s">
        <v>40</v>
      </c>
      <c r="D160" t="s">
        <v>41</v>
      </c>
      <c r="E160" s="25">
        <f t="shared" si="14"/>
        <v>0.999</v>
      </c>
      <c r="F160" s="18">
        <f t="shared" si="14"/>
        <v>0.99990000000000001</v>
      </c>
      <c r="G160" s="23">
        <f t="shared" si="14"/>
        <v>0.99999000000000005</v>
      </c>
      <c r="H160" s="22">
        <f t="shared" si="14"/>
        <v>0.99999899999999997</v>
      </c>
    </row>
    <row r="161" spans="1:8" x14ac:dyDescent="0.2">
      <c r="C161" t="s">
        <v>42</v>
      </c>
      <c r="D161" t="s">
        <v>43</v>
      </c>
      <c r="E161" s="25">
        <f t="shared" si="14"/>
        <v>0.999</v>
      </c>
      <c r="F161" s="18">
        <f t="shared" si="14"/>
        <v>0.99990000000000001</v>
      </c>
      <c r="G161" s="23">
        <f t="shared" si="14"/>
        <v>0.99999000000000005</v>
      </c>
      <c r="H161" s="22">
        <f t="shared" si="14"/>
        <v>0.99999899999999997</v>
      </c>
    </row>
    <row r="162" spans="1:8" x14ac:dyDescent="0.2">
      <c r="C162" t="s">
        <v>44</v>
      </c>
      <c r="D162" t="s">
        <v>54</v>
      </c>
      <c r="E162" s="25">
        <f t="shared" si="14"/>
        <v>0.999</v>
      </c>
      <c r="F162" s="18">
        <f t="shared" si="14"/>
        <v>0.99990000000000001</v>
      </c>
      <c r="G162" s="23">
        <f t="shared" si="14"/>
        <v>0.99999000000000005</v>
      </c>
      <c r="H162" s="22">
        <f t="shared" si="14"/>
        <v>0.99999899999999997</v>
      </c>
    </row>
    <row r="163" spans="1:8" x14ac:dyDescent="0.2">
      <c r="C163" t="s">
        <v>46</v>
      </c>
      <c r="D163" t="s">
        <v>55</v>
      </c>
      <c r="E163" s="25">
        <f t="shared" si="14"/>
        <v>0.999</v>
      </c>
      <c r="F163" s="18">
        <f t="shared" si="14"/>
        <v>0.99990000000000001</v>
      </c>
      <c r="G163" s="23">
        <f t="shared" si="14"/>
        <v>0.99999000000000005</v>
      </c>
      <c r="H163" s="22">
        <f t="shared" si="14"/>
        <v>0.99999899999999997</v>
      </c>
    </row>
    <row r="164" spans="1:8" x14ac:dyDescent="0.2">
      <c r="C164" t="s">
        <v>48</v>
      </c>
      <c r="D164" t="s">
        <v>49</v>
      </c>
      <c r="E164" s="25">
        <f t="shared" si="14"/>
        <v>0.999</v>
      </c>
      <c r="F164" s="18">
        <f t="shared" si="14"/>
        <v>0.99990000000000001</v>
      </c>
      <c r="G164" s="23">
        <f t="shared" si="14"/>
        <v>0.99999000000000005</v>
      </c>
      <c r="H164" s="22">
        <f t="shared" si="14"/>
        <v>0.99999899999999997</v>
      </c>
    </row>
    <row r="165" spans="1:8" x14ac:dyDescent="0.2">
      <c r="B165" t="s">
        <v>58</v>
      </c>
      <c r="C165" t="s">
        <v>31</v>
      </c>
      <c r="D165" t="s">
        <v>37</v>
      </c>
      <c r="E165" s="25">
        <f>E$12</f>
        <v>0.999</v>
      </c>
      <c r="F165" s="18">
        <f t="shared" si="14"/>
        <v>0.99990000000000001</v>
      </c>
      <c r="G165" s="23">
        <f t="shared" si="14"/>
        <v>0.99999000000000005</v>
      </c>
      <c r="H165" s="22">
        <f t="shared" si="14"/>
        <v>0.99999899999999997</v>
      </c>
    </row>
    <row r="166" spans="1:8" x14ac:dyDescent="0.2">
      <c r="C166" t="s">
        <v>32</v>
      </c>
      <c r="D166" t="s">
        <v>38</v>
      </c>
      <c r="E166" s="25">
        <f t="shared" ref="E166:H180" si="15">E$12</f>
        <v>0.999</v>
      </c>
      <c r="F166" s="18">
        <f t="shared" si="15"/>
        <v>0.99990000000000001</v>
      </c>
      <c r="G166" s="23">
        <f t="shared" si="15"/>
        <v>0.99999000000000005</v>
      </c>
      <c r="H166" s="22">
        <f t="shared" si="15"/>
        <v>0.99999899999999997</v>
      </c>
    </row>
    <row r="167" spans="1:8" x14ac:dyDescent="0.2">
      <c r="C167" t="s">
        <v>33</v>
      </c>
      <c r="D167" t="s">
        <v>39</v>
      </c>
      <c r="E167" s="25">
        <f t="shared" si="15"/>
        <v>0.999</v>
      </c>
      <c r="F167" s="18">
        <f t="shared" si="15"/>
        <v>0.99990000000000001</v>
      </c>
      <c r="G167" s="23">
        <f t="shared" si="15"/>
        <v>0.99999000000000005</v>
      </c>
      <c r="H167" s="22">
        <f t="shared" si="15"/>
        <v>0.99999899999999997</v>
      </c>
    </row>
    <row r="168" spans="1:8" x14ac:dyDescent="0.2">
      <c r="C168" t="s">
        <v>40</v>
      </c>
      <c r="D168" t="s">
        <v>41</v>
      </c>
      <c r="E168" s="25">
        <f t="shared" si="15"/>
        <v>0.999</v>
      </c>
      <c r="F168" s="18">
        <f t="shared" si="15"/>
        <v>0.99990000000000001</v>
      </c>
      <c r="G168" s="23">
        <f t="shared" si="15"/>
        <v>0.99999000000000005</v>
      </c>
      <c r="H168" s="22">
        <f t="shared" si="15"/>
        <v>0.99999899999999997</v>
      </c>
    </row>
    <row r="169" spans="1:8" x14ac:dyDescent="0.2">
      <c r="C169" t="s">
        <v>42</v>
      </c>
      <c r="D169" t="s">
        <v>43</v>
      </c>
      <c r="E169" s="25">
        <f t="shared" si="15"/>
        <v>0.999</v>
      </c>
      <c r="F169" s="18">
        <f t="shared" si="15"/>
        <v>0.99990000000000001</v>
      </c>
      <c r="G169" s="23">
        <f t="shared" si="15"/>
        <v>0.99999000000000005</v>
      </c>
      <c r="H169" s="22">
        <f t="shared" si="15"/>
        <v>0.99999899999999997</v>
      </c>
    </row>
    <row r="170" spans="1:8" x14ac:dyDescent="0.2">
      <c r="C170" t="s">
        <v>44</v>
      </c>
      <c r="D170" t="s">
        <v>54</v>
      </c>
      <c r="E170" s="25">
        <f t="shared" si="15"/>
        <v>0.999</v>
      </c>
      <c r="F170" s="18">
        <f t="shared" si="15"/>
        <v>0.99990000000000001</v>
      </c>
      <c r="G170" s="23">
        <f t="shared" si="15"/>
        <v>0.99999000000000005</v>
      </c>
      <c r="H170" s="22">
        <f t="shared" si="15"/>
        <v>0.99999899999999997</v>
      </c>
    </row>
    <row r="171" spans="1:8" x14ac:dyDescent="0.2">
      <c r="C171" t="s">
        <v>46</v>
      </c>
      <c r="D171" t="s">
        <v>55</v>
      </c>
      <c r="E171" s="25">
        <f t="shared" si="15"/>
        <v>0.999</v>
      </c>
      <c r="F171" s="18">
        <f t="shared" si="15"/>
        <v>0.99990000000000001</v>
      </c>
      <c r="G171" s="23">
        <f t="shared" si="15"/>
        <v>0.99999000000000005</v>
      </c>
      <c r="H171" s="22">
        <f t="shared" si="15"/>
        <v>0.99999899999999997</v>
      </c>
    </row>
    <row r="172" spans="1:8" x14ac:dyDescent="0.2">
      <c r="C172" t="s">
        <v>48</v>
      </c>
      <c r="D172" t="s">
        <v>49</v>
      </c>
      <c r="E172" s="25">
        <f t="shared" si="15"/>
        <v>0.999</v>
      </c>
      <c r="F172" s="18">
        <f t="shared" si="15"/>
        <v>0.99990000000000001</v>
      </c>
      <c r="G172" s="23">
        <f t="shared" si="15"/>
        <v>0.99999000000000005</v>
      </c>
      <c r="H172" s="22">
        <f t="shared" si="15"/>
        <v>0.99999899999999997</v>
      </c>
    </row>
    <row r="173" spans="1:8" x14ac:dyDescent="0.2">
      <c r="A173" t="s">
        <v>66</v>
      </c>
      <c r="B173" t="s">
        <v>67</v>
      </c>
      <c r="C173" t="s">
        <v>31</v>
      </c>
      <c r="D173" t="s">
        <v>37</v>
      </c>
      <c r="E173" s="25">
        <f>E$12</f>
        <v>0.999</v>
      </c>
      <c r="F173" s="18">
        <f t="shared" si="15"/>
        <v>0.99990000000000001</v>
      </c>
      <c r="G173" s="23">
        <f t="shared" si="15"/>
        <v>0.99999000000000005</v>
      </c>
      <c r="H173" s="22">
        <f t="shared" si="15"/>
        <v>0.99999899999999997</v>
      </c>
    </row>
    <row r="174" spans="1:8" x14ac:dyDescent="0.2">
      <c r="C174" t="s">
        <v>32</v>
      </c>
      <c r="D174" t="s">
        <v>38</v>
      </c>
      <c r="E174" s="25">
        <f t="shared" si="15"/>
        <v>0.999</v>
      </c>
      <c r="F174" s="18">
        <f t="shared" si="15"/>
        <v>0.99990000000000001</v>
      </c>
      <c r="G174" s="23">
        <f t="shared" si="15"/>
        <v>0.99999000000000005</v>
      </c>
      <c r="H174" s="22">
        <f t="shared" si="15"/>
        <v>0.99999899999999997</v>
      </c>
    </row>
    <row r="175" spans="1:8" x14ac:dyDescent="0.2">
      <c r="C175" t="s">
        <v>33</v>
      </c>
      <c r="D175" t="s">
        <v>39</v>
      </c>
      <c r="E175" s="25">
        <f t="shared" si="15"/>
        <v>0.999</v>
      </c>
      <c r="F175" s="18">
        <f t="shared" si="15"/>
        <v>0.99990000000000001</v>
      </c>
      <c r="G175" s="23">
        <f t="shared" si="15"/>
        <v>0.99999000000000005</v>
      </c>
      <c r="H175" s="22">
        <f t="shared" si="15"/>
        <v>0.99999899999999997</v>
      </c>
    </row>
    <row r="176" spans="1:8" x14ac:dyDescent="0.2">
      <c r="C176" t="s">
        <v>40</v>
      </c>
      <c r="D176" t="s">
        <v>41</v>
      </c>
      <c r="E176" s="25">
        <f t="shared" si="15"/>
        <v>0.999</v>
      </c>
      <c r="F176" s="18">
        <f t="shared" si="15"/>
        <v>0.99990000000000001</v>
      </c>
      <c r="G176" s="23">
        <f t="shared" si="15"/>
        <v>0.99999000000000005</v>
      </c>
      <c r="H176" s="22">
        <f t="shared" si="15"/>
        <v>0.99999899999999997</v>
      </c>
    </row>
    <row r="177" spans="2:8" x14ac:dyDescent="0.2">
      <c r="C177" t="s">
        <v>42</v>
      </c>
      <c r="D177" t="s">
        <v>43</v>
      </c>
      <c r="E177" s="25">
        <f t="shared" si="15"/>
        <v>0.999</v>
      </c>
      <c r="F177" s="18">
        <f t="shared" si="15"/>
        <v>0.99990000000000001</v>
      </c>
      <c r="G177" s="23">
        <f t="shared" si="15"/>
        <v>0.99999000000000005</v>
      </c>
      <c r="H177" s="22">
        <f t="shared" si="15"/>
        <v>0.99999899999999997</v>
      </c>
    </row>
    <row r="178" spans="2:8" x14ac:dyDescent="0.2">
      <c r="C178" t="s">
        <v>44</v>
      </c>
      <c r="D178" t="s">
        <v>54</v>
      </c>
      <c r="E178" s="25">
        <f t="shared" si="15"/>
        <v>0.999</v>
      </c>
      <c r="F178" s="18">
        <f t="shared" si="15"/>
        <v>0.99990000000000001</v>
      </c>
      <c r="G178" s="23">
        <f t="shared" si="15"/>
        <v>0.99999000000000005</v>
      </c>
      <c r="H178" s="22">
        <f t="shared" si="15"/>
        <v>0.99999899999999997</v>
      </c>
    </row>
    <row r="179" spans="2:8" x14ac:dyDescent="0.2">
      <c r="C179" t="s">
        <v>46</v>
      </c>
      <c r="D179" t="s">
        <v>55</v>
      </c>
      <c r="E179" s="25">
        <f t="shared" si="15"/>
        <v>0.999</v>
      </c>
      <c r="F179" s="18">
        <f t="shared" si="15"/>
        <v>0.99990000000000001</v>
      </c>
      <c r="G179" s="23">
        <f t="shared" si="15"/>
        <v>0.99999000000000005</v>
      </c>
      <c r="H179" s="22">
        <f t="shared" si="15"/>
        <v>0.99999899999999997</v>
      </c>
    </row>
    <row r="180" spans="2:8" x14ac:dyDescent="0.2">
      <c r="C180" t="s">
        <v>48</v>
      </c>
      <c r="D180" t="s">
        <v>49</v>
      </c>
      <c r="E180" s="25">
        <f t="shared" si="15"/>
        <v>0.999</v>
      </c>
      <c r="F180" s="18">
        <f t="shared" si="15"/>
        <v>0.99990000000000001</v>
      </c>
      <c r="G180" s="23">
        <f t="shared" si="15"/>
        <v>0.99999000000000005</v>
      </c>
      <c r="H180" s="22">
        <f t="shared" si="15"/>
        <v>0.99999899999999997</v>
      </c>
    </row>
    <row r="181" spans="2:8" x14ac:dyDescent="0.2">
      <c r="B181" t="s">
        <v>56</v>
      </c>
      <c r="C181" t="s">
        <v>31</v>
      </c>
      <c r="D181" t="s">
        <v>37</v>
      </c>
      <c r="E181" s="25">
        <f>E$12</f>
        <v>0.999</v>
      </c>
      <c r="F181" s="18">
        <f t="shared" ref="F181:H181" si="16">F$12</f>
        <v>0.99990000000000001</v>
      </c>
      <c r="G181" s="23">
        <f t="shared" si="16"/>
        <v>0.99999000000000005</v>
      </c>
      <c r="H181" s="22">
        <f t="shared" si="16"/>
        <v>0.99999899999999997</v>
      </c>
    </row>
    <row r="182" spans="2:8" x14ac:dyDescent="0.2">
      <c r="C182" t="s">
        <v>32</v>
      </c>
      <c r="D182" t="s">
        <v>38</v>
      </c>
      <c r="E182" s="25">
        <f t="shared" ref="E182:H197" si="17">E$12</f>
        <v>0.999</v>
      </c>
      <c r="F182" s="18">
        <f t="shared" si="17"/>
        <v>0.99990000000000001</v>
      </c>
      <c r="G182" s="23">
        <f t="shared" si="17"/>
        <v>0.99999000000000005</v>
      </c>
      <c r="H182" s="22">
        <f t="shared" si="17"/>
        <v>0.99999899999999997</v>
      </c>
    </row>
    <row r="183" spans="2:8" x14ac:dyDescent="0.2">
      <c r="C183" t="s">
        <v>33</v>
      </c>
      <c r="D183" t="s">
        <v>39</v>
      </c>
      <c r="E183" s="25">
        <f t="shared" si="17"/>
        <v>0.999</v>
      </c>
      <c r="F183" s="18">
        <f t="shared" si="17"/>
        <v>0.99990000000000001</v>
      </c>
      <c r="G183" s="23">
        <f t="shared" si="17"/>
        <v>0.99999000000000005</v>
      </c>
      <c r="H183" s="22">
        <f t="shared" si="17"/>
        <v>0.99999899999999997</v>
      </c>
    </row>
    <row r="184" spans="2:8" x14ac:dyDescent="0.2">
      <c r="C184" t="s">
        <v>40</v>
      </c>
      <c r="D184" t="s">
        <v>41</v>
      </c>
      <c r="E184" s="25">
        <f t="shared" si="17"/>
        <v>0.999</v>
      </c>
      <c r="F184" s="18">
        <f t="shared" si="17"/>
        <v>0.99990000000000001</v>
      </c>
      <c r="G184" s="23">
        <f t="shared" si="17"/>
        <v>0.99999000000000005</v>
      </c>
      <c r="H184" s="22">
        <f t="shared" si="17"/>
        <v>0.99999899999999997</v>
      </c>
    </row>
    <row r="185" spans="2:8" x14ac:dyDescent="0.2">
      <c r="C185" t="s">
        <v>42</v>
      </c>
      <c r="D185" t="s">
        <v>43</v>
      </c>
      <c r="E185" s="25">
        <f t="shared" si="17"/>
        <v>0.999</v>
      </c>
      <c r="F185" s="18">
        <f t="shared" si="17"/>
        <v>0.99990000000000001</v>
      </c>
      <c r="G185" s="23">
        <f t="shared" si="17"/>
        <v>0.99999000000000005</v>
      </c>
      <c r="H185" s="22">
        <f t="shared" si="17"/>
        <v>0.99999899999999997</v>
      </c>
    </row>
    <row r="186" spans="2:8" x14ac:dyDescent="0.2">
      <c r="C186" t="s">
        <v>44</v>
      </c>
      <c r="D186" t="s">
        <v>54</v>
      </c>
      <c r="E186" s="25">
        <f t="shared" si="17"/>
        <v>0.999</v>
      </c>
      <c r="F186" s="18">
        <f t="shared" si="17"/>
        <v>0.99990000000000001</v>
      </c>
      <c r="G186" s="23">
        <f t="shared" si="17"/>
        <v>0.99999000000000005</v>
      </c>
      <c r="H186" s="22">
        <f t="shared" si="17"/>
        <v>0.99999899999999997</v>
      </c>
    </row>
    <row r="187" spans="2:8" x14ac:dyDescent="0.2">
      <c r="C187" t="s">
        <v>46</v>
      </c>
      <c r="D187" t="s">
        <v>55</v>
      </c>
      <c r="E187" s="25">
        <f t="shared" si="17"/>
        <v>0.999</v>
      </c>
      <c r="F187" s="18">
        <f t="shared" si="17"/>
        <v>0.99990000000000001</v>
      </c>
      <c r="G187" s="23">
        <f t="shared" si="17"/>
        <v>0.99999000000000005</v>
      </c>
      <c r="H187" s="22">
        <f t="shared" si="17"/>
        <v>0.99999899999999997</v>
      </c>
    </row>
    <row r="188" spans="2:8" x14ac:dyDescent="0.2">
      <c r="C188" t="s">
        <v>48</v>
      </c>
      <c r="D188" t="s">
        <v>49</v>
      </c>
      <c r="E188" s="25">
        <f t="shared" si="17"/>
        <v>0.999</v>
      </c>
      <c r="F188" s="18">
        <f t="shared" si="17"/>
        <v>0.99990000000000001</v>
      </c>
      <c r="G188" s="23">
        <f t="shared" si="17"/>
        <v>0.99999000000000005</v>
      </c>
      <c r="H188" s="22">
        <f t="shared" si="17"/>
        <v>0.99999899999999997</v>
      </c>
    </row>
    <row r="189" spans="2:8" x14ac:dyDescent="0.2">
      <c r="B189" t="s">
        <v>57</v>
      </c>
      <c r="C189" t="s">
        <v>31</v>
      </c>
      <c r="D189" t="s">
        <v>37</v>
      </c>
      <c r="E189" s="25">
        <f>E$12</f>
        <v>0.999</v>
      </c>
      <c r="F189" s="18">
        <f t="shared" si="17"/>
        <v>0.99990000000000001</v>
      </c>
      <c r="G189" s="23">
        <f t="shared" si="17"/>
        <v>0.99999000000000005</v>
      </c>
      <c r="H189" s="22">
        <f t="shared" si="17"/>
        <v>0.99999899999999997</v>
      </c>
    </row>
    <row r="190" spans="2:8" x14ac:dyDescent="0.2">
      <c r="C190" t="s">
        <v>32</v>
      </c>
      <c r="D190" t="s">
        <v>38</v>
      </c>
      <c r="E190" s="25">
        <f t="shared" si="17"/>
        <v>0.999</v>
      </c>
      <c r="F190" s="18">
        <f t="shared" si="17"/>
        <v>0.99990000000000001</v>
      </c>
      <c r="G190" s="23">
        <f t="shared" si="17"/>
        <v>0.99999000000000005</v>
      </c>
      <c r="H190" s="22">
        <f t="shared" si="17"/>
        <v>0.99999899999999997</v>
      </c>
    </row>
    <row r="191" spans="2:8" x14ac:dyDescent="0.2">
      <c r="C191" t="s">
        <v>33</v>
      </c>
      <c r="D191" t="s">
        <v>39</v>
      </c>
      <c r="E191" s="25">
        <f t="shared" si="17"/>
        <v>0.999</v>
      </c>
      <c r="F191" s="18">
        <f t="shared" si="17"/>
        <v>0.99990000000000001</v>
      </c>
      <c r="G191" s="23">
        <f t="shared" si="17"/>
        <v>0.99999000000000005</v>
      </c>
      <c r="H191" s="22">
        <f t="shared" si="17"/>
        <v>0.99999899999999997</v>
      </c>
    </row>
    <row r="192" spans="2:8" x14ac:dyDescent="0.2">
      <c r="C192" t="s">
        <v>40</v>
      </c>
      <c r="D192" t="s">
        <v>41</v>
      </c>
      <c r="E192" s="25">
        <f t="shared" si="17"/>
        <v>0.999</v>
      </c>
      <c r="F192" s="18">
        <f t="shared" si="17"/>
        <v>0.99990000000000001</v>
      </c>
      <c r="G192" s="23">
        <f t="shared" si="17"/>
        <v>0.99999000000000005</v>
      </c>
      <c r="H192" s="22">
        <f t="shared" si="17"/>
        <v>0.99999899999999997</v>
      </c>
    </row>
    <row r="193" spans="1:8" x14ac:dyDescent="0.2">
      <c r="C193" t="s">
        <v>42</v>
      </c>
      <c r="D193" t="s">
        <v>43</v>
      </c>
      <c r="E193" s="25">
        <f t="shared" si="17"/>
        <v>0.999</v>
      </c>
      <c r="F193" s="18">
        <f t="shared" si="17"/>
        <v>0.99990000000000001</v>
      </c>
      <c r="G193" s="23">
        <f t="shared" si="17"/>
        <v>0.99999000000000005</v>
      </c>
      <c r="H193" s="22">
        <f t="shared" si="17"/>
        <v>0.99999899999999997</v>
      </c>
    </row>
    <row r="194" spans="1:8" x14ac:dyDescent="0.2">
      <c r="C194" t="s">
        <v>44</v>
      </c>
      <c r="D194" t="s">
        <v>54</v>
      </c>
      <c r="E194" s="25">
        <f t="shared" si="17"/>
        <v>0.999</v>
      </c>
      <c r="F194" s="18">
        <f t="shared" si="17"/>
        <v>0.99990000000000001</v>
      </c>
      <c r="G194" s="23">
        <f t="shared" si="17"/>
        <v>0.99999000000000005</v>
      </c>
      <c r="H194" s="22">
        <f t="shared" si="17"/>
        <v>0.99999899999999997</v>
      </c>
    </row>
    <row r="195" spans="1:8" x14ac:dyDescent="0.2">
      <c r="C195" t="s">
        <v>46</v>
      </c>
      <c r="D195" t="s">
        <v>55</v>
      </c>
      <c r="E195" s="25">
        <f t="shared" si="17"/>
        <v>0.999</v>
      </c>
      <c r="F195" s="18">
        <f t="shared" si="17"/>
        <v>0.99990000000000001</v>
      </c>
      <c r="G195" s="23">
        <f t="shared" si="17"/>
        <v>0.99999000000000005</v>
      </c>
      <c r="H195" s="22">
        <f t="shared" si="17"/>
        <v>0.99999899999999997</v>
      </c>
    </row>
    <row r="196" spans="1:8" x14ac:dyDescent="0.2">
      <c r="C196" t="s">
        <v>48</v>
      </c>
      <c r="D196" t="s">
        <v>49</v>
      </c>
      <c r="E196" s="25">
        <f t="shared" si="17"/>
        <v>0.999</v>
      </c>
      <c r="F196" s="18">
        <f t="shared" si="17"/>
        <v>0.99990000000000001</v>
      </c>
      <c r="G196" s="23">
        <f t="shared" si="17"/>
        <v>0.99999000000000005</v>
      </c>
      <c r="H196" s="22">
        <f t="shared" si="17"/>
        <v>0.99999899999999997</v>
      </c>
    </row>
    <row r="197" spans="1:8" x14ac:dyDescent="0.2">
      <c r="B197" t="s">
        <v>58</v>
      </c>
      <c r="C197" t="s">
        <v>31</v>
      </c>
      <c r="D197" t="s">
        <v>37</v>
      </c>
      <c r="E197" s="25">
        <f>E$12</f>
        <v>0.999</v>
      </c>
      <c r="F197" s="18">
        <f t="shared" si="17"/>
        <v>0.99990000000000001</v>
      </c>
      <c r="G197" s="23">
        <f t="shared" si="17"/>
        <v>0.99999000000000005</v>
      </c>
      <c r="H197" s="22">
        <f t="shared" si="17"/>
        <v>0.99999899999999997</v>
      </c>
    </row>
    <row r="198" spans="1:8" x14ac:dyDescent="0.2">
      <c r="C198" t="s">
        <v>32</v>
      </c>
      <c r="D198" t="s">
        <v>38</v>
      </c>
      <c r="E198" s="25">
        <f t="shared" ref="E198:H269" si="18">E$12</f>
        <v>0.999</v>
      </c>
      <c r="F198" s="18">
        <f t="shared" si="18"/>
        <v>0.99990000000000001</v>
      </c>
      <c r="G198" s="23">
        <f t="shared" si="18"/>
        <v>0.99999000000000005</v>
      </c>
      <c r="H198" s="22">
        <f t="shared" si="18"/>
        <v>0.99999899999999997</v>
      </c>
    </row>
    <row r="199" spans="1:8" x14ac:dyDescent="0.2">
      <c r="C199" t="s">
        <v>33</v>
      </c>
      <c r="D199" t="s">
        <v>39</v>
      </c>
      <c r="E199" s="25">
        <f t="shared" si="18"/>
        <v>0.999</v>
      </c>
      <c r="F199" s="18">
        <f t="shared" si="18"/>
        <v>0.99990000000000001</v>
      </c>
      <c r="G199" s="23">
        <f t="shared" si="18"/>
        <v>0.99999000000000005</v>
      </c>
      <c r="H199" s="22">
        <f t="shared" si="18"/>
        <v>0.99999899999999997</v>
      </c>
    </row>
    <row r="200" spans="1:8" x14ac:dyDescent="0.2">
      <c r="C200" t="s">
        <v>40</v>
      </c>
      <c r="D200" t="s">
        <v>41</v>
      </c>
      <c r="E200" s="25">
        <f t="shared" si="18"/>
        <v>0.999</v>
      </c>
      <c r="F200" s="18">
        <f t="shared" si="18"/>
        <v>0.99990000000000001</v>
      </c>
      <c r="G200" s="23">
        <f t="shared" si="18"/>
        <v>0.99999000000000005</v>
      </c>
      <c r="H200" s="22">
        <f t="shared" si="18"/>
        <v>0.99999899999999997</v>
      </c>
    </row>
    <row r="201" spans="1:8" x14ac:dyDescent="0.2">
      <c r="C201" t="s">
        <v>42</v>
      </c>
      <c r="D201" t="s">
        <v>43</v>
      </c>
      <c r="E201" s="25">
        <f t="shared" si="18"/>
        <v>0.999</v>
      </c>
      <c r="F201" s="18">
        <f t="shared" si="18"/>
        <v>0.99990000000000001</v>
      </c>
      <c r="G201" s="23">
        <f t="shared" si="18"/>
        <v>0.99999000000000005</v>
      </c>
      <c r="H201" s="22">
        <f t="shared" si="18"/>
        <v>0.99999899999999997</v>
      </c>
    </row>
    <row r="202" spans="1:8" x14ac:dyDescent="0.2">
      <c r="C202" t="s">
        <v>44</v>
      </c>
      <c r="D202" t="s">
        <v>54</v>
      </c>
      <c r="E202" s="25">
        <f t="shared" si="18"/>
        <v>0.999</v>
      </c>
      <c r="F202" s="18">
        <f t="shared" si="18"/>
        <v>0.99990000000000001</v>
      </c>
      <c r="G202" s="23">
        <f t="shared" si="18"/>
        <v>0.99999000000000005</v>
      </c>
      <c r="H202" s="22">
        <f t="shared" si="18"/>
        <v>0.99999899999999997</v>
      </c>
    </row>
    <row r="203" spans="1:8" x14ac:dyDescent="0.2">
      <c r="C203" t="s">
        <v>46</v>
      </c>
      <c r="D203" t="s">
        <v>55</v>
      </c>
      <c r="E203" s="25">
        <f t="shared" si="18"/>
        <v>0.999</v>
      </c>
      <c r="F203" s="18">
        <f t="shared" si="18"/>
        <v>0.99990000000000001</v>
      </c>
      <c r="G203" s="23">
        <f t="shared" si="18"/>
        <v>0.99999000000000005</v>
      </c>
      <c r="H203" s="22">
        <f t="shared" si="18"/>
        <v>0.99999899999999997</v>
      </c>
    </row>
    <row r="204" spans="1:8" x14ac:dyDescent="0.2">
      <c r="C204" t="s">
        <v>48</v>
      </c>
      <c r="D204" t="s">
        <v>49</v>
      </c>
      <c r="E204" s="25">
        <f t="shared" si="18"/>
        <v>0.999</v>
      </c>
      <c r="F204" s="18">
        <f t="shared" si="18"/>
        <v>0.99990000000000001</v>
      </c>
      <c r="G204" s="23">
        <f t="shared" si="18"/>
        <v>0.99999000000000005</v>
      </c>
      <c r="H204" s="22">
        <f t="shared" si="18"/>
        <v>0.99999899999999997</v>
      </c>
    </row>
    <row r="205" spans="1:8" x14ac:dyDescent="0.2">
      <c r="A205" t="s">
        <v>68</v>
      </c>
      <c r="B205" t="s">
        <v>69</v>
      </c>
      <c r="C205" t="s">
        <v>31</v>
      </c>
      <c r="D205" t="s">
        <v>37</v>
      </c>
      <c r="E205" s="25">
        <f>E$12</f>
        <v>0.999</v>
      </c>
      <c r="F205" s="18">
        <f t="shared" si="18"/>
        <v>0.99990000000000001</v>
      </c>
      <c r="G205" s="23">
        <f t="shared" si="18"/>
        <v>0.99999000000000005</v>
      </c>
      <c r="H205" s="22">
        <f t="shared" si="18"/>
        <v>0.99999899999999997</v>
      </c>
    </row>
    <row r="206" spans="1:8" x14ac:dyDescent="0.2">
      <c r="C206" t="s">
        <v>32</v>
      </c>
      <c r="D206" t="s">
        <v>38</v>
      </c>
      <c r="E206" s="25">
        <f t="shared" si="18"/>
        <v>0.999</v>
      </c>
      <c r="F206" s="18">
        <f t="shared" si="18"/>
        <v>0.99990000000000001</v>
      </c>
      <c r="G206" s="23">
        <f t="shared" si="18"/>
        <v>0.99999000000000005</v>
      </c>
      <c r="H206" s="22">
        <f t="shared" si="18"/>
        <v>0.99999899999999997</v>
      </c>
    </row>
    <row r="207" spans="1:8" x14ac:dyDescent="0.2">
      <c r="C207" t="s">
        <v>33</v>
      </c>
      <c r="D207" t="s">
        <v>39</v>
      </c>
      <c r="E207" s="25">
        <f t="shared" si="18"/>
        <v>0.999</v>
      </c>
      <c r="F207" s="18">
        <f t="shared" si="18"/>
        <v>0.99990000000000001</v>
      </c>
      <c r="G207" s="23">
        <f t="shared" si="18"/>
        <v>0.99999000000000005</v>
      </c>
      <c r="H207" s="22">
        <f t="shared" si="18"/>
        <v>0.99999899999999997</v>
      </c>
    </row>
    <row r="208" spans="1:8" x14ac:dyDescent="0.2">
      <c r="C208" t="s">
        <v>40</v>
      </c>
      <c r="D208" t="s">
        <v>41</v>
      </c>
      <c r="E208" s="25">
        <f t="shared" si="18"/>
        <v>0.999</v>
      </c>
      <c r="F208" s="18">
        <f t="shared" si="18"/>
        <v>0.99990000000000001</v>
      </c>
      <c r="G208" s="23">
        <f t="shared" si="18"/>
        <v>0.99999000000000005</v>
      </c>
      <c r="H208" s="22">
        <f t="shared" si="18"/>
        <v>0.99999899999999997</v>
      </c>
    </row>
    <row r="209" spans="2:8" x14ac:dyDescent="0.2">
      <c r="C209" t="s">
        <v>42</v>
      </c>
      <c r="D209" t="s">
        <v>43</v>
      </c>
      <c r="E209" s="25">
        <f t="shared" si="18"/>
        <v>0.999</v>
      </c>
      <c r="F209" s="18">
        <f t="shared" si="18"/>
        <v>0.99990000000000001</v>
      </c>
      <c r="G209" s="23">
        <f t="shared" si="18"/>
        <v>0.99999000000000005</v>
      </c>
      <c r="H209" s="22">
        <f t="shared" si="18"/>
        <v>0.99999899999999997</v>
      </c>
    </row>
    <row r="210" spans="2:8" x14ac:dyDescent="0.2">
      <c r="C210" t="s">
        <v>44</v>
      </c>
      <c r="D210" t="s">
        <v>54</v>
      </c>
      <c r="E210" s="25">
        <f t="shared" si="18"/>
        <v>0.999</v>
      </c>
      <c r="F210" s="18">
        <f t="shared" si="18"/>
        <v>0.99990000000000001</v>
      </c>
      <c r="G210" s="23">
        <f t="shared" si="18"/>
        <v>0.99999000000000005</v>
      </c>
      <c r="H210" s="22">
        <f t="shared" si="18"/>
        <v>0.99999899999999997</v>
      </c>
    </row>
    <row r="211" spans="2:8" x14ac:dyDescent="0.2">
      <c r="C211" t="s">
        <v>46</v>
      </c>
      <c r="D211" t="s">
        <v>55</v>
      </c>
      <c r="E211" s="25">
        <f t="shared" si="18"/>
        <v>0.999</v>
      </c>
      <c r="F211" s="18">
        <f t="shared" si="18"/>
        <v>0.99990000000000001</v>
      </c>
      <c r="G211" s="23">
        <f t="shared" si="18"/>
        <v>0.99999000000000005</v>
      </c>
      <c r="H211" s="22">
        <f t="shared" si="18"/>
        <v>0.99999899999999997</v>
      </c>
    </row>
    <row r="212" spans="2:8" x14ac:dyDescent="0.2">
      <c r="C212" t="s">
        <v>48</v>
      </c>
      <c r="D212" t="s">
        <v>49</v>
      </c>
      <c r="E212" s="25">
        <f t="shared" si="18"/>
        <v>0.999</v>
      </c>
      <c r="F212" s="18">
        <f t="shared" si="18"/>
        <v>0.99990000000000001</v>
      </c>
      <c r="G212" s="23">
        <f t="shared" si="18"/>
        <v>0.99999000000000005</v>
      </c>
      <c r="H212" s="22">
        <f t="shared" si="18"/>
        <v>0.99999899999999997</v>
      </c>
    </row>
    <row r="213" spans="2:8" x14ac:dyDescent="0.2">
      <c r="B213" t="s">
        <v>56</v>
      </c>
      <c r="C213" t="s">
        <v>31</v>
      </c>
      <c r="D213" t="s">
        <v>37</v>
      </c>
      <c r="E213" s="25">
        <f>E$12</f>
        <v>0.999</v>
      </c>
      <c r="F213" s="18">
        <f t="shared" si="18"/>
        <v>0.99990000000000001</v>
      </c>
      <c r="G213" s="23">
        <f t="shared" si="18"/>
        <v>0.99999000000000005</v>
      </c>
      <c r="H213" s="22">
        <f t="shared" si="18"/>
        <v>0.99999899999999997</v>
      </c>
    </row>
    <row r="214" spans="2:8" x14ac:dyDescent="0.2">
      <c r="C214" t="s">
        <v>32</v>
      </c>
      <c r="D214" t="s">
        <v>38</v>
      </c>
      <c r="E214" s="25">
        <f t="shared" ref="E214:H229" si="19">E$12</f>
        <v>0.999</v>
      </c>
      <c r="F214" s="18">
        <f t="shared" si="19"/>
        <v>0.99990000000000001</v>
      </c>
      <c r="G214" s="23">
        <f t="shared" si="19"/>
        <v>0.99999000000000005</v>
      </c>
      <c r="H214" s="22">
        <f t="shared" si="19"/>
        <v>0.99999899999999997</v>
      </c>
    </row>
    <row r="215" spans="2:8" x14ac:dyDescent="0.2">
      <c r="C215" t="s">
        <v>33</v>
      </c>
      <c r="D215" t="s">
        <v>39</v>
      </c>
      <c r="E215" s="25">
        <f t="shared" si="19"/>
        <v>0.999</v>
      </c>
      <c r="F215" s="18">
        <f t="shared" si="19"/>
        <v>0.99990000000000001</v>
      </c>
      <c r="G215" s="23">
        <f t="shared" si="19"/>
        <v>0.99999000000000005</v>
      </c>
      <c r="H215" s="22">
        <f t="shared" si="19"/>
        <v>0.99999899999999997</v>
      </c>
    </row>
    <row r="216" spans="2:8" x14ac:dyDescent="0.2">
      <c r="C216" t="s">
        <v>40</v>
      </c>
      <c r="D216" t="s">
        <v>41</v>
      </c>
      <c r="E216" s="25">
        <f t="shared" si="19"/>
        <v>0.999</v>
      </c>
      <c r="F216" s="18">
        <f t="shared" si="19"/>
        <v>0.99990000000000001</v>
      </c>
      <c r="G216" s="23">
        <f t="shared" si="19"/>
        <v>0.99999000000000005</v>
      </c>
      <c r="H216" s="22">
        <f t="shared" si="19"/>
        <v>0.99999899999999997</v>
      </c>
    </row>
    <row r="217" spans="2:8" x14ac:dyDescent="0.2">
      <c r="C217" t="s">
        <v>42</v>
      </c>
      <c r="D217" t="s">
        <v>43</v>
      </c>
      <c r="E217" s="25">
        <f t="shared" si="19"/>
        <v>0.999</v>
      </c>
      <c r="F217" s="18">
        <f t="shared" si="19"/>
        <v>0.99990000000000001</v>
      </c>
      <c r="G217" s="23">
        <f t="shared" si="19"/>
        <v>0.99999000000000005</v>
      </c>
      <c r="H217" s="22">
        <f t="shared" si="19"/>
        <v>0.99999899999999997</v>
      </c>
    </row>
    <row r="218" spans="2:8" x14ac:dyDescent="0.2">
      <c r="C218" t="s">
        <v>44</v>
      </c>
      <c r="D218" t="s">
        <v>54</v>
      </c>
      <c r="E218" s="25">
        <f t="shared" si="19"/>
        <v>0.999</v>
      </c>
      <c r="F218" s="18">
        <f t="shared" si="19"/>
        <v>0.99990000000000001</v>
      </c>
      <c r="G218" s="23">
        <f t="shared" si="19"/>
        <v>0.99999000000000005</v>
      </c>
      <c r="H218" s="22">
        <f t="shared" si="19"/>
        <v>0.99999899999999997</v>
      </c>
    </row>
    <row r="219" spans="2:8" x14ac:dyDescent="0.2">
      <c r="C219" t="s">
        <v>46</v>
      </c>
      <c r="D219" t="s">
        <v>55</v>
      </c>
      <c r="E219" s="25">
        <f t="shared" si="19"/>
        <v>0.999</v>
      </c>
      <c r="F219" s="18">
        <f t="shared" si="19"/>
        <v>0.99990000000000001</v>
      </c>
      <c r="G219" s="23">
        <f t="shared" si="19"/>
        <v>0.99999000000000005</v>
      </c>
      <c r="H219" s="22">
        <f t="shared" si="19"/>
        <v>0.99999899999999997</v>
      </c>
    </row>
    <row r="220" spans="2:8" x14ac:dyDescent="0.2">
      <c r="C220" t="s">
        <v>48</v>
      </c>
      <c r="D220" t="s">
        <v>49</v>
      </c>
      <c r="E220" s="25">
        <f t="shared" si="19"/>
        <v>0.999</v>
      </c>
      <c r="F220" s="18">
        <f t="shared" si="19"/>
        <v>0.99990000000000001</v>
      </c>
      <c r="G220" s="23">
        <f t="shared" si="19"/>
        <v>0.99999000000000005</v>
      </c>
      <c r="H220" s="22">
        <f t="shared" si="19"/>
        <v>0.99999899999999997</v>
      </c>
    </row>
    <row r="221" spans="2:8" x14ac:dyDescent="0.2">
      <c r="B221" t="s">
        <v>57</v>
      </c>
      <c r="C221" t="s">
        <v>31</v>
      </c>
      <c r="D221" t="s">
        <v>37</v>
      </c>
      <c r="E221" s="25">
        <f>E$12</f>
        <v>0.999</v>
      </c>
      <c r="F221" s="18">
        <f t="shared" si="19"/>
        <v>0.99990000000000001</v>
      </c>
      <c r="G221" s="23">
        <f t="shared" si="19"/>
        <v>0.99999000000000005</v>
      </c>
      <c r="H221" s="22">
        <f t="shared" si="19"/>
        <v>0.99999899999999997</v>
      </c>
    </row>
    <row r="222" spans="2:8" x14ac:dyDescent="0.2">
      <c r="C222" t="s">
        <v>32</v>
      </c>
      <c r="D222" t="s">
        <v>38</v>
      </c>
      <c r="E222" s="25">
        <f t="shared" si="19"/>
        <v>0.999</v>
      </c>
      <c r="F222" s="18">
        <f t="shared" si="19"/>
        <v>0.99990000000000001</v>
      </c>
      <c r="G222" s="23">
        <f t="shared" si="19"/>
        <v>0.99999000000000005</v>
      </c>
      <c r="H222" s="22">
        <f t="shared" si="19"/>
        <v>0.99999899999999997</v>
      </c>
    </row>
    <row r="223" spans="2:8" x14ac:dyDescent="0.2">
      <c r="C223" t="s">
        <v>33</v>
      </c>
      <c r="D223" t="s">
        <v>39</v>
      </c>
      <c r="E223" s="25">
        <f t="shared" si="19"/>
        <v>0.999</v>
      </c>
      <c r="F223" s="18">
        <f t="shared" si="19"/>
        <v>0.99990000000000001</v>
      </c>
      <c r="G223" s="23">
        <f t="shared" si="19"/>
        <v>0.99999000000000005</v>
      </c>
      <c r="H223" s="22">
        <f t="shared" si="19"/>
        <v>0.99999899999999997</v>
      </c>
    </row>
    <row r="224" spans="2:8" x14ac:dyDescent="0.2">
      <c r="C224" t="s">
        <v>40</v>
      </c>
      <c r="D224" t="s">
        <v>41</v>
      </c>
      <c r="E224" s="25">
        <f t="shared" si="19"/>
        <v>0.999</v>
      </c>
      <c r="F224" s="18">
        <f t="shared" si="19"/>
        <v>0.99990000000000001</v>
      </c>
      <c r="G224" s="23">
        <f t="shared" si="19"/>
        <v>0.99999000000000005</v>
      </c>
      <c r="H224" s="22">
        <f t="shared" si="19"/>
        <v>0.99999899999999997</v>
      </c>
    </row>
    <row r="225" spans="1:8" x14ac:dyDescent="0.2">
      <c r="C225" t="s">
        <v>42</v>
      </c>
      <c r="D225" t="s">
        <v>43</v>
      </c>
      <c r="E225" s="25">
        <f t="shared" si="19"/>
        <v>0.999</v>
      </c>
      <c r="F225" s="18">
        <f t="shared" si="19"/>
        <v>0.99990000000000001</v>
      </c>
      <c r="G225" s="23">
        <f t="shared" si="19"/>
        <v>0.99999000000000005</v>
      </c>
      <c r="H225" s="22">
        <f t="shared" si="19"/>
        <v>0.99999899999999997</v>
      </c>
    </row>
    <row r="226" spans="1:8" x14ac:dyDescent="0.2">
      <c r="C226" t="s">
        <v>44</v>
      </c>
      <c r="D226" t="s">
        <v>54</v>
      </c>
      <c r="E226" s="25">
        <f t="shared" si="19"/>
        <v>0.999</v>
      </c>
      <c r="F226" s="18">
        <f t="shared" si="19"/>
        <v>0.99990000000000001</v>
      </c>
      <c r="G226" s="23">
        <f t="shared" si="19"/>
        <v>0.99999000000000005</v>
      </c>
      <c r="H226" s="22">
        <f t="shared" si="19"/>
        <v>0.99999899999999997</v>
      </c>
    </row>
    <row r="227" spans="1:8" x14ac:dyDescent="0.2">
      <c r="C227" t="s">
        <v>46</v>
      </c>
      <c r="D227" t="s">
        <v>55</v>
      </c>
      <c r="E227" s="25">
        <f t="shared" si="19"/>
        <v>0.999</v>
      </c>
      <c r="F227" s="18">
        <f t="shared" si="19"/>
        <v>0.99990000000000001</v>
      </c>
      <c r="G227" s="23">
        <f t="shared" si="19"/>
        <v>0.99999000000000005</v>
      </c>
      <c r="H227" s="22">
        <f t="shared" si="19"/>
        <v>0.99999899999999997</v>
      </c>
    </row>
    <row r="228" spans="1:8" x14ac:dyDescent="0.2">
      <c r="C228" t="s">
        <v>48</v>
      </c>
      <c r="D228" t="s">
        <v>49</v>
      </c>
      <c r="E228" s="25">
        <f t="shared" si="19"/>
        <v>0.999</v>
      </c>
      <c r="F228" s="18">
        <f t="shared" si="19"/>
        <v>0.99990000000000001</v>
      </c>
      <c r="G228" s="23">
        <f t="shared" si="19"/>
        <v>0.99999000000000005</v>
      </c>
      <c r="H228" s="22">
        <f t="shared" si="19"/>
        <v>0.99999899999999997</v>
      </c>
    </row>
    <row r="229" spans="1:8" x14ac:dyDescent="0.2">
      <c r="B229" t="s">
        <v>58</v>
      </c>
      <c r="C229" t="s">
        <v>31</v>
      </c>
      <c r="D229" t="s">
        <v>37</v>
      </c>
      <c r="E229" s="25">
        <f>E$12</f>
        <v>0.999</v>
      </c>
      <c r="F229" s="18">
        <f t="shared" si="19"/>
        <v>0.99990000000000001</v>
      </c>
      <c r="G229" s="23">
        <f t="shared" si="19"/>
        <v>0.99999000000000005</v>
      </c>
      <c r="H229" s="22">
        <f t="shared" si="19"/>
        <v>0.99999899999999997</v>
      </c>
    </row>
    <row r="230" spans="1:8" x14ac:dyDescent="0.2">
      <c r="C230" t="s">
        <v>32</v>
      </c>
      <c r="D230" t="s">
        <v>38</v>
      </c>
      <c r="E230" s="25">
        <f t="shared" si="18"/>
        <v>0.999</v>
      </c>
      <c r="F230" s="18">
        <f t="shared" si="18"/>
        <v>0.99990000000000001</v>
      </c>
      <c r="G230" s="23">
        <f t="shared" si="18"/>
        <v>0.99999000000000005</v>
      </c>
      <c r="H230" s="22">
        <f t="shared" si="18"/>
        <v>0.99999899999999997</v>
      </c>
    </row>
    <row r="231" spans="1:8" x14ac:dyDescent="0.2">
      <c r="C231" t="s">
        <v>33</v>
      </c>
      <c r="D231" t="s">
        <v>39</v>
      </c>
      <c r="E231" s="25">
        <f t="shared" si="18"/>
        <v>0.999</v>
      </c>
      <c r="F231" s="18">
        <f t="shared" si="18"/>
        <v>0.99990000000000001</v>
      </c>
      <c r="G231" s="23">
        <f t="shared" si="18"/>
        <v>0.99999000000000005</v>
      </c>
      <c r="H231" s="22">
        <f t="shared" si="18"/>
        <v>0.99999899999999997</v>
      </c>
    </row>
    <row r="232" spans="1:8" x14ac:dyDescent="0.2">
      <c r="C232" t="s">
        <v>40</v>
      </c>
      <c r="D232" t="s">
        <v>41</v>
      </c>
      <c r="E232" s="25">
        <f t="shared" si="18"/>
        <v>0.999</v>
      </c>
      <c r="F232" s="18">
        <f t="shared" si="18"/>
        <v>0.99990000000000001</v>
      </c>
      <c r="G232" s="23">
        <f t="shared" si="18"/>
        <v>0.99999000000000005</v>
      </c>
      <c r="H232" s="22">
        <f t="shared" si="18"/>
        <v>0.99999899999999997</v>
      </c>
    </row>
    <row r="233" spans="1:8" x14ac:dyDescent="0.2">
      <c r="C233" t="s">
        <v>42</v>
      </c>
      <c r="D233" t="s">
        <v>43</v>
      </c>
      <c r="E233" s="25">
        <f t="shared" si="18"/>
        <v>0.999</v>
      </c>
      <c r="F233" s="18">
        <f t="shared" si="18"/>
        <v>0.99990000000000001</v>
      </c>
      <c r="G233" s="23">
        <f t="shared" si="18"/>
        <v>0.99999000000000005</v>
      </c>
      <c r="H233" s="22">
        <f t="shared" si="18"/>
        <v>0.99999899999999997</v>
      </c>
    </row>
    <row r="234" spans="1:8" x14ac:dyDescent="0.2">
      <c r="C234" t="s">
        <v>44</v>
      </c>
      <c r="D234" t="s">
        <v>54</v>
      </c>
      <c r="E234" s="25">
        <f t="shared" si="18"/>
        <v>0.999</v>
      </c>
      <c r="F234" s="18">
        <f t="shared" si="18"/>
        <v>0.99990000000000001</v>
      </c>
      <c r="G234" s="23">
        <f t="shared" si="18"/>
        <v>0.99999000000000005</v>
      </c>
      <c r="H234" s="22">
        <f t="shared" si="18"/>
        <v>0.99999899999999997</v>
      </c>
    </row>
    <row r="235" spans="1:8" x14ac:dyDescent="0.2">
      <c r="C235" t="s">
        <v>46</v>
      </c>
      <c r="D235" t="s">
        <v>55</v>
      </c>
      <c r="E235" s="25">
        <f t="shared" si="18"/>
        <v>0.999</v>
      </c>
      <c r="F235" s="18">
        <f t="shared" si="18"/>
        <v>0.99990000000000001</v>
      </c>
      <c r="G235" s="23">
        <f t="shared" si="18"/>
        <v>0.99999000000000005</v>
      </c>
      <c r="H235" s="22">
        <f t="shared" si="18"/>
        <v>0.99999899999999997</v>
      </c>
    </row>
    <row r="236" spans="1:8" x14ac:dyDescent="0.2">
      <c r="C236" t="s">
        <v>48</v>
      </c>
      <c r="D236" t="s">
        <v>49</v>
      </c>
      <c r="E236" s="25">
        <f t="shared" si="18"/>
        <v>0.999</v>
      </c>
      <c r="F236" s="18">
        <f t="shared" si="18"/>
        <v>0.99990000000000001</v>
      </c>
      <c r="G236" s="23">
        <f t="shared" si="18"/>
        <v>0.99999000000000005</v>
      </c>
      <c r="H236" s="22">
        <f t="shared" si="18"/>
        <v>0.99999899999999997</v>
      </c>
    </row>
    <row r="237" spans="1:8" x14ac:dyDescent="0.2">
      <c r="A237" t="s">
        <v>70</v>
      </c>
      <c r="B237" t="s">
        <v>71</v>
      </c>
      <c r="C237" t="s">
        <v>31</v>
      </c>
      <c r="D237" t="s">
        <v>37</v>
      </c>
      <c r="E237" s="25">
        <f>E$12</f>
        <v>0.999</v>
      </c>
      <c r="F237" s="18">
        <f t="shared" si="18"/>
        <v>0.99990000000000001</v>
      </c>
      <c r="G237" s="23">
        <f t="shared" si="18"/>
        <v>0.99999000000000005</v>
      </c>
      <c r="H237" s="22">
        <f t="shared" si="18"/>
        <v>0.99999899999999997</v>
      </c>
    </row>
    <row r="238" spans="1:8" x14ac:dyDescent="0.2">
      <c r="C238" t="s">
        <v>32</v>
      </c>
      <c r="D238" t="s">
        <v>38</v>
      </c>
      <c r="E238" s="25">
        <f t="shared" si="18"/>
        <v>0.999</v>
      </c>
      <c r="F238" s="18">
        <f t="shared" si="18"/>
        <v>0.99990000000000001</v>
      </c>
      <c r="G238" s="23">
        <f t="shared" si="18"/>
        <v>0.99999000000000005</v>
      </c>
      <c r="H238" s="22">
        <f t="shared" si="18"/>
        <v>0.99999899999999997</v>
      </c>
    </row>
    <row r="239" spans="1:8" x14ac:dyDescent="0.2">
      <c r="C239" t="s">
        <v>33</v>
      </c>
      <c r="D239" t="s">
        <v>39</v>
      </c>
      <c r="E239" s="25">
        <f t="shared" si="18"/>
        <v>0.999</v>
      </c>
      <c r="F239" s="18">
        <f t="shared" si="18"/>
        <v>0.99990000000000001</v>
      </c>
      <c r="G239" s="23">
        <f t="shared" si="18"/>
        <v>0.99999000000000005</v>
      </c>
      <c r="H239" s="22">
        <f t="shared" si="18"/>
        <v>0.99999899999999997</v>
      </c>
    </row>
    <row r="240" spans="1:8" x14ac:dyDescent="0.2">
      <c r="C240" t="s">
        <v>40</v>
      </c>
      <c r="D240" t="s">
        <v>41</v>
      </c>
      <c r="E240" s="25">
        <f t="shared" si="18"/>
        <v>0.999</v>
      </c>
      <c r="F240" s="18">
        <f t="shared" si="18"/>
        <v>0.99990000000000001</v>
      </c>
      <c r="G240" s="23">
        <f t="shared" si="18"/>
        <v>0.99999000000000005</v>
      </c>
      <c r="H240" s="22">
        <f t="shared" si="18"/>
        <v>0.99999899999999997</v>
      </c>
    </row>
    <row r="241" spans="2:8" x14ac:dyDescent="0.2">
      <c r="C241" t="s">
        <v>42</v>
      </c>
      <c r="D241" t="s">
        <v>43</v>
      </c>
      <c r="E241" s="25">
        <f t="shared" si="18"/>
        <v>0.999</v>
      </c>
      <c r="F241" s="18">
        <f t="shared" si="18"/>
        <v>0.99990000000000001</v>
      </c>
      <c r="G241" s="23">
        <f t="shared" si="18"/>
        <v>0.99999000000000005</v>
      </c>
      <c r="H241" s="22">
        <f t="shared" si="18"/>
        <v>0.99999899999999997</v>
      </c>
    </row>
    <row r="242" spans="2:8" x14ac:dyDescent="0.2">
      <c r="C242" t="s">
        <v>44</v>
      </c>
      <c r="D242" t="s">
        <v>54</v>
      </c>
      <c r="E242" s="25">
        <f t="shared" si="18"/>
        <v>0.999</v>
      </c>
      <c r="F242" s="18">
        <f t="shared" si="18"/>
        <v>0.99990000000000001</v>
      </c>
      <c r="G242" s="23">
        <f t="shared" si="18"/>
        <v>0.99999000000000005</v>
      </c>
      <c r="H242" s="22">
        <f t="shared" si="18"/>
        <v>0.99999899999999997</v>
      </c>
    </row>
    <row r="243" spans="2:8" x14ac:dyDescent="0.2">
      <c r="C243" t="s">
        <v>46</v>
      </c>
      <c r="D243" t="s">
        <v>55</v>
      </c>
      <c r="E243" s="25">
        <f t="shared" si="18"/>
        <v>0.999</v>
      </c>
      <c r="F243" s="18">
        <f t="shared" si="18"/>
        <v>0.99990000000000001</v>
      </c>
      <c r="G243" s="23">
        <f t="shared" si="18"/>
        <v>0.99999000000000005</v>
      </c>
      <c r="H243" s="22">
        <f t="shared" si="18"/>
        <v>0.99999899999999997</v>
      </c>
    </row>
    <row r="244" spans="2:8" x14ac:dyDescent="0.2">
      <c r="C244" t="s">
        <v>48</v>
      </c>
      <c r="D244" t="s">
        <v>49</v>
      </c>
      <c r="E244" s="25">
        <f t="shared" si="18"/>
        <v>0.999</v>
      </c>
      <c r="F244" s="18">
        <f t="shared" si="18"/>
        <v>0.99990000000000001</v>
      </c>
      <c r="G244" s="23">
        <f t="shared" si="18"/>
        <v>0.99999000000000005</v>
      </c>
      <c r="H244" s="22">
        <f t="shared" si="18"/>
        <v>0.99999899999999997</v>
      </c>
    </row>
    <row r="245" spans="2:8" x14ac:dyDescent="0.2">
      <c r="B245" t="s">
        <v>56</v>
      </c>
      <c r="C245" t="s">
        <v>31</v>
      </c>
      <c r="D245" t="s">
        <v>37</v>
      </c>
      <c r="E245" s="25">
        <f>E$12</f>
        <v>0.999</v>
      </c>
      <c r="F245" s="18">
        <f t="shared" si="18"/>
        <v>0.99990000000000001</v>
      </c>
      <c r="G245" s="23">
        <f t="shared" si="18"/>
        <v>0.99999000000000005</v>
      </c>
      <c r="H245" s="22">
        <f t="shared" si="18"/>
        <v>0.99999899999999997</v>
      </c>
    </row>
    <row r="246" spans="2:8" x14ac:dyDescent="0.2">
      <c r="C246" t="s">
        <v>32</v>
      </c>
      <c r="D246" t="s">
        <v>38</v>
      </c>
      <c r="E246" s="25">
        <f t="shared" ref="E246:H261" si="20">E$12</f>
        <v>0.999</v>
      </c>
      <c r="F246" s="18">
        <f t="shared" si="20"/>
        <v>0.99990000000000001</v>
      </c>
      <c r="G246" s="23">
        <f t="shared" si="20"/>
        <v>0.99999000000000005</v>
      </c>
      <c r="H246" s="22">
        <f t="shared" si="20"/>
        <v>0.99999899999999997</v>
      </c>
    </row>
    <row r="247" spans="2:8" x14ac:dyDescent="0.2">
      <c r="C247" t="s">
        <v>33</v>
      </c>
      <c r="D247" t="s">
        <v>39</v>
      </c>
      <c r="E247" s="25">
        <f t="shared" si="20"/>
        <v>0.999</v>
      </c>
      <c r="F247" s="18">
        <f t="shared" si="20"/>
        <v>0.99990000000000001</v>
      </c>
      <c r="G247" s="23">
        <f t="shared" si="20"/>
        <v>0.99999000000000005</v>
      </c>
      <c r="H247" s="22">
        <f t="shared" si="20"/>
        <v>0.99999899999999997</v>
      </c>
    </row>
    <row r="248" spans="2:8" x14ac:dyDescent="0.2">
      <c r="C248" t="s">
        <v>40</v>
      </c>
      <c r="D248" t="s">
        <v>41</v>
      </c>
      <c r="E248" s="25">
        <f t="shared" si="20"/>
        <v>0.999</v>
      </c>
      <c r="F248" s="18">
        <f t="shared" si="20"/>
        <v>0.99990000000000001</v>
      </c>
      <c r="G248" s="23">
        <f t="shared" si="20"/>
        <v>0.99999000000000005</v>
      </c>
      <c r="H248" s="22">
        <f t="shared" si="20"/>
        <v>0.99999899999999997</v>
      </c>
    </row>
    <row r="249" spans="2:8" x14ac:dyDescent="0.2">
      <c r="C249" t="s">
        <v>42</v>
      </c>
      <c r="D249" t="s">
        <v>43</v>
      </c>
      <c r="E249" s="25">
        <f t="shared" si="20"/>
        <v>0.999</v>
      </c>
      <c r="F249" s="18">
        <f t="shared" si="20"/>
        <v>0.99990000000000001</v>
      </c>
      <c r="G249" s="23">
        <f t="shared" si="20"/>
        <v>0.99999000000000005</v>
      </c>
      <c r="H249" s="22">
        <f t="shared" si="20"/>
        <v>0.99999899999999997</v>
      </c>
    </row>
    <row r="250" spans="2:8" x14ac:dyDescent="0.2">
      <c r="C250" t="s">
        <v>44</v>
      </c>
      <c r="D250" t="s">
        <v>54</v>
      </c>
      <c r="E250" s="25">
        <f t="shared" si="20"/>
        <v>0.999</v>
      </c>
      <c r="F250" s="18">
        <f t="shared" si="20"/>
        <v>0.99990000000000001</v>
      </c>
      <c r="G250" s="23">
        <f t="shared" si="20"/>
        <v>0.99999000000000005</v>
      </c>
      <c r="H250" s="22">
        <f t="shared" si="20"/>
        <v>0.99999899999999997</v>
      </c>
    </row>
    <row r="251" spans="2:8" x14ac:dyDescent="0.2">
      <c r="C251" t="s">
        <v>46</v>
      </c>
      <c r="D251" t="s">
        <v>55</v>
      </c>
      <c r="E251" s="25">
        <f t="shared" si="20"/>
        <v>0.999</v>
      </c>
      <c r="F251" s="18">
        <f t="shared" si="20"/>
        <v>0.99990000000000001</v>
      </c>
      <c r="G251" s="23">
        <f t="shared" si="20"/>
        <v>0.99999000000000005</v>
      </c>
      <c r="H251" s="22">
        <f t="shared" si="20"/>
        <v>0.99999899999999997</v>
      </c>
    </row>
    <row r="252" spans="2:8" x14ac:dyDescent="0.2">
      <c r="C252" t="s">
        <v>48</v>
      </c>
      <c r="D252" t="s">
        <v>49</v>
      </c>
      <c r="E252" s="25">
        <f t="shared" si="20"/>
        <v>0.999</v>
      </c>
      <c r="F252" s="18">
        <f t="shared" si="20"/>
        <v>0.99990000000000001</v>
      </c>
      <c r="G252" s="23">
        <f t="shared" si="20"/>
        <v>0.99999000000000005</v>
      </c>
      <c r="H252" s="22">
        <f t="shared" si="20"/>
        <v>0.99999899999999997</v>
      </c>
    </row>
    <row r="253" spans="2:8" x14ac:dyDescent="0.2">
      <c r="B253" t="s">
        <v>57</v>
      </c>
      <c r="C253" t="s">
        <v>31</v>
      </c>
      <c r="D253" t="s">
        <v>37</v>
      </c>
      <c r="E253" s="25">
        <f>E$12</f>
        <v>0.999</v>
      </c>
      <c r="F253" s="18">
        <f t="shared" si="20"/>
        <v>0.99990000000000001</v>
      </c>
      <c r="G253" s="23">
        <f t="shared" si="20"/>
        <v>0.99999000000000005</v>
      </c>
      <c r="H253" s="22">
        <f t="shared" si="20"/>
        <v>0.99999899999999997</v>
      </c>
    </row>
    <row r="254" spans="2:8" x14ac:dyDescent="0.2">
      <c r="C254" t="s">
        <v>32</v>
      </c>
      <c r="D254" t="s">
        <v>38</v>
      </c>
      <c r="E254" s="25">
        <f t="shared" si="20"/>
        <v>0.999</v>
      </c>
      <c r="F254" s="18">
        <f t="shared" si="20"/>
        <v>0.99990000000000001</v>
      </c>
      <c r="G254" s="23">
        <f t="shared" si="20"/>
        <v>0.99999000000000005</v>
      </c>
      <c r="H254" s="22">
        <f t="shared" si="20"/>
        <v>0.99999899999999997</v>
      </c>
    </row>
    <row r="255" spans="2:8" x14ac:dyDescent="0.2">
      <c r="C255" t="s">
        <v>33</v>
      </c>
      <c r="D255" t="s">
        <v>39</v>
      </c>
      <c r="E255" s="25">
        <f t="shared" si="20"/>
        <v>0.999</v>
      </c>
      <c r="F255" s="18">
        <f t="shared" si="20"/>
        <v>0.99990000000000001</v>
      </c>
      <c r="G255" s="23">
        <f t="shared" si="20"/>
        <v>0.99999000000000005</v>
      </c>
      <c r="H255" s="22">
        <f t="shared" si="20"/>
        <v>0.99999899999999997</v>
      </c>
    </row>
    <row r="256" spans="2:8" x14ac:dyDescent="0.2">
      <c r="C256" t="s">
        <v>40</v>
      </c>
      <c r="D256" t="s">
        <v>41</v>
      </c>
      <c r="E256" s="25">
        <f t="shared" si="20"/>
        <v>0.999</v>
      </c>
      <c r="F256" s="18">
        <f t="shared" si="20"/>
        <v>0.99990000000000001</v>
      </c>
      <c r="G256" s="23">
        <f t="shared" si="20"/>
        <v>0.99999000000000005</v>
      </c>
      <c r="H256" s="22">
        <f t="shared" si="20"/>
        <v>0.99999899999999997</v>
      </c>
    </row>
    <row r="257" spans="1:8" x14ac:dyDescent="0.2">
      <c r="C257" t="s">
        <v>42</v>
      </c>
      <c r="D257" t="s">
        <v>43</v>
      </c>
      <c r="E257" s="25">
        <f t="shared" si="20"/>
        <v>0.999</v>
      </c>
      <c r="F257" s="18">
        <f t="shared" si="20"/>
        <v>0.99990000000000001</v>
      </c>
      <c r="G257" s="23">
        <f t="shared" si="20"/>
        <v>0.99999000000000005</v>
      </c>
      <c r="H257" s="22">
        <f t="shared" si="20"/>
        <v>0.99999899999999997</v>
      </c>
    </row>
    <row r="258" spans="1:8" x14ac:dyDescent="0.2">
      <c r="C258" t="s">
        <v>44</v>
      </c>
      <c r="D258" t="s">
        <v>54</v>
      </c>
      <c r="E258" s="25">
        <f t="shared" si="20"/>
        <v>0.999</v>
      </c>
      <c r="F258" s="18">
        <f t="shared" si="20"/>
        <v>0.99990000000000001</v>
      </c>
      <c r="G258" s="23">
        <f t="shared" si="20"/>
        <v>0.99999000000000005</v>
      </c>
      <c r="H258" s="22">
        <f t="shared" si="20"/>
        <v>0.99999899999999997</v>
      </c>
    </row>
    <row r="259" spans="1:8" x14ac:dyDescent="0.2">
      <c r="C259" t="s">
        <v>46</v>
      </c>
      <c r="D259" t="s">
        <v>55</v>
      </c>
      <c r="E259" s="25">
        <f t="shared" si="20"/>
        <v>0.999</v>
      </c>
      <c r="F259" s="18">
        <f t="shared" si="20"/>
        <v>0.99990000000000001</v>
      </c>
      <c r="G259" s="23">
        <f t="shared" si="20"/>
        <v>0.99999000000000005</v>
      </c>
      <c r="H259" s="22">
        <f t="shared" si="20"/>
        <v>0.99999899999999997</v>
      </c>
    </row>
    <row r="260" spans="1:8" x14ac:dyDescent="0.2">
      <c r="C260" t="s">
        <v>48</v>
      </c>
      <c r="D260" t="s">
        <v>49</v>
      </c>
      <c r="E260" s="25">
        <f t="shared" si="20"/>
        <v>0.999</v>
      </c>
      <c r="F260" s="18">
        <f t="shared" si="20"/>
        <v>0.99990000000000001</v>
      </c>
      <c r="G260" s="23">
        <f t="shared" si="20"/>
        <v>0.99999000000000005</v>
      </c>
      <c r="H260" s="22">
        <f t="shared" si="20"/>
        <v>0.99999899999999997</v>
      </c>
    </row>
    <row r="261" spans="1:8" x14ac:dyDescent="0.2">
      <c r="B261" t="s">
        <v>58</v>
      </c>
      <c r="C261" t="s">
        <v>31</v>
      </c>
      <c r="D261" t="s">
        <v>37</v>
      </c>
      <c r="E261" s="25">
        <f>E$12</f>
        <v>0.999</v>
      </c>
      <c r="F261" s="18">
        <f t="shared" si="20"/>
        <v>0.99990000000000001</v>
      </c>
      <c r="G261" s="23">
        <f t="shared" si="20"/>
        <v>0.99999000000000005</v>
      </c>
      <c r="H261" s="22">
        <f t="shared" si="20"/>
        <v>0.99999899999999997</v>
      </c>
    </row>
    <row r="262" spans="1:8" x14ac:dyDescent="0.2">
      <c r="C262" t="s">
        <v>32</v>
      </c>
      <c r="D262" t="s">
        <v>38</v>
      </c>
      <c r="E262" s="25">
        <f t="shared" si="18"/>
        <v>0.999</v>
      </c>
      <c r="F262" s="18">
        <f t="shared" si="18"/>
        <v>0.99990000000000001</v>
      </c>
      <c r="G262" s="23">
        <f t="shared" si="18"/>
        <v>0.99999000000000005</v>
      </c>
      <c r="H262" s="22">
        <f t="shared" si="18"/>
        <v>0.99999899999999997</v>
      </c>
    </row>
    <row r="263" spans="1:8" x14ac:dyDescent="0.2">
      <c r="C263" t="s">
        <v>33</v>
      </c>
      <c r="D263" t="s">
        <v>39</v>
      </c>
      <c r="E263" s="25">
        <f t="shared" si="18"/>
        <v>0.999</v>
      </c>
      <c r="F263" s="18">
        <f t="shared" si="18"/>
        <v>0.99990000000000001</v>
      </c>
      <c r="G263" s="23">
        <f t="shared" si="18"/>
        <v>0.99999000000000005</v>
      </c>
      <c r="H263" s="22">
        <f t="shared" si="18"/>
        <v>0.99999899999999997</v>
      </c>
    </row>
    <row r="264" spans="1:8" x14ac:dyDescent="0.2">
      <c r="C264" t="s">
        <v>40</v>
      </c>
      <c r="D264" t="s">
        <v>41</v>
      </c>
      <c r="E264" s="25">
        <f t="shared" si="18"/>
        <v>0.999</v>
      </c>
      <c r="F264" s="18">
        <f t="shared" si="18"/>
        <v>0.99990000000000001</v>
      </c>
      <c r="G264" s="23">
        <f t="shared" si="18"/>
        <v>0.99999000000000005</v>
      </c>
      <c r="H264" s="22">
        <f t="shared" si="18"/>
        <v>0.99999899999999997</v>
      </c>
    </row>
    <row r="265" spans="1:8" x14ac:dyDescent="0.2">
      <c r="C265" t="s">
        <v>42</v>
      </c>
      <c r="D265" t="s">
        <v>43</v>
      </c>
      <c r="E265" s="25">
        <f t="shared" si="18"/>
        <v>0.999</v>
      </c>
      <c r="F265" s="18">
        <f t="shared" si="18"/>
        <v>0.99990000000000001</v>
      </c>
      <c r="G265" s="23">
        <f t="shared" si="18"/>
        <v>0.99999000000000005</v>
      </c>
      <c r="H265" s="22">
        <f t="shared" si="18"/>
        <v>0.99999899999999997</v>
      </c>
    </row>
    <row r="266" spans="1:8" x14ac:dyDescent="0.2">
      <c r="C266" t="s">
        <v>44</v>
      </c>
      <c r="D266" t="s">
        <v>54</v>
      </c>
      <c r="E266" s="25">
        <f t="shared" si="18"/>
        <v>0.999</v>
      </c>
      <c r="F266" s="18">
        <f t="shared" si="18"/>
        <v>0.99990000000000001</v>
      </c>
      <c r="G266" s="23">
        <f t="shared" si="18"/>
        <v>0.99999000000000005</v>
      </c>
      <c r="H266" s="22">
        <f t="shared" si="18"/>
        <v>0.99999899999999997</v>
      </c>
    </row>
    <row r="267" spans="1:8" x14ac:dyDescent="0.2">
      <c r="C267" t="s">
        <v>46</v>
      </c>
      <c r="D267" t="s">
        <v>55</v>
      </c>
      <c r="E267" s="25">
        <f t="shared" si="18"/>
        <v>0.999</v>
      </c>
      <c r="F267" s="18">
        <f t="shared" si="18"/>
        <v>0.99990000000000001</v>
      </c>
      <c r="G267" s="23">
        <f t="shared" si="18"/>
        <v>0.99999000000000005</v>
      </c>
      <c r="H267" s="22">
        <f t="shared" si="18"/>
        <v>0.99999899999999997</v>
      </c>
    </row>
    <row r="268" spans="1:8" x14ac:dyDescent="0.2">
      <c r="C268" t="s">
        <v>48</v>
      </c>
      <c r="D268" t="s">
        <v>49</v>
      </c>
      <c r="E268" s="25">
        <f t="shared" si="18"/>
        <v>0.999</v>
      </c>
      <c r="F268" s="18">
        <f t="shared" si="18"/>
        <v>0.99990000000000001</v>
      </c>
      <c r="G268" s="23">
        <f t="shared" si="18"/>
        <v>0.99999000000000005</v>
      </c>
      <c r="H268" s="22">
        <f t="shared" si="18"/>
        <v>0.99999899999999997</v>
      </c>
    </row>
    <row r="269" spans="1:8" x14ac:dyDescent="0.2">
      <c r="A269" t="s">
        <v>72</v>
      </c>
      <c r="B269" t="s">
        <v>86</v>
      </c>
      <c r="C269" t="s">
        <v>31</v>
      </c>
      <c r="D269" t="s">
        <v>37</v>
      </c>
      <c r="E269" s="25">
        <f>E$12</f>
        <v>0.999</v>
      </c>
      <c r="F269" s="18">
        <f t="shared" si="18"/>
        <v>0.99990000000000001</v>
      </c>
      <c r="G269" s="23">
        <f t="shared" si="18"/>
        <v>0.99999000000000005</v>
      </c>
      <c r="H269" s="22">
        <f t="shared" si="18"/>
        <v>0.99999899999999997</v>
      </c>
    </row>
    <row r="270" spans="1:8" x14ac:dyDescent="0.2">
      <c r="C270" t="s">
        <v>32</v>
      </c>
      <c r="D270" t="s">
        <v>38</v>
      </c>
      <c r="E270" s="25">
        <f t="shared" ref="E270:H276" si="21">E$12</f>
        <v>0.999</v>
      </c>
      <c r="F270" s="18">
        <f t="shared" si="21"/>
        <v>0.99990000000000001</v>
      </c>
      <c r="G270" s="23">
        <f t="shared" si="21"/>
        <v>0.99999000000000005</v>
      </c>
      <c r="H270" s="22">
        <f t="shared" si="21"/>
        <v>0.99999899999999997</v>
      </c>
    </row>
    <row r="271" spans="1:8" x14ac:dyDescent="0.2">
      <c r="C271" t="s">
        <v>33</v>
      </c>
      <c r="D271" t="s">
        <v>39</v>
      </c>
      <c r="E271" s="25">
        <f t="shared" si="21"/>
        <v>0.999</v>
      </c>
      <c r="F271" s="18">
        <f t="shared" si="21"/>
        <v>0.99990000000000001</v>
      </c>
      <c r="G271" s="23">
        <f t="shared" si="21"/>
        <v>0.99999000000000005</v>
      </c>
      <c r="H271" s="22">
        <f t="shared" si="21"/>
        <v>0.99999899999999997</v>
      </c>
    </row>
    <row r="272" spans="1:8" x14ac:dyDescent="0.2">
      <c r="C272" t="s">
        <v>40</v>
      </c>
      <c r="D272" t="s">
        <v>41</v>
      </c>
      <c r="E272" s="25">
        <f t="shared" si="21"/>
        <v>0.999</v>
      </c>
      <c r="F272" s="18">
        <f t="shared" si="21"/>
        <v>0.99990000000000001</v>
      </c>
      <c r="G272" s="23">
        <f t="shared" si="21"/>
        <v>0.99999000000000005</v>
      </c>
      <c r="H272" s="22">
        <f t="shared" si="21"/>
        <v>0.99999899999999997</v>
      </c>
    </row>
    <row r="273" spans="3:8" x14ac:dyDescent="0.2">
      <c r="C273" t="s">
        <v>42</v>
      </c>
      <c r="D273" t="s">
        <v>43</v>
      </c>
      <c r="E273" s="25">
        <f t="shared" si="21"/>
        <v>0.999</v>
      </c>
      <c r="F273" s="18">
        <f t="shared" si="21"/>
        <v>0.99990000000000001</v>
      </c>
      <c r="G273" s="23">
        <f t="shared" si="21"/>
        <v>0.99999000000000005</v>
      </c>
      <c r="H273" s="22">
        <f t="shared" si="21"/>
        <v>0.99999899999999997</v>
      </c>
    </row>
    <row r="274" spans="3:8" x14ac:dyDescent="0.2">
      <c r="C274" t="s">
        <v>44</v>
      </c>
      <c r="D274" t="s">
        <v>54</v>
      </c>
      <c r="E274" s="25">
        <f t="shared" si="21"/>
        <v>0.999</v>
      </c>
      <c r="F274" s="18">
        <f t="shared" si="21"/>
        <v>0.99990000000000001</v>
      </c>
      <c r="G274" s="23">
        <f t="shared" si="21"/>
        <v>0.99999000000000005</v>
      </c>
      <c r="H274" s="22">
        <f t="shared" si="21"/>
        <v>0.99999899999999997</v>
      </c>
    </row>
    <row r="275" spans="3:8" x14ac:dyDescent="0.2">
      <c r="C275" t="s">
        <v>46</v>
      </c>
      <c r="D275" t="s">
        <v>55</v>
      </c>
      <c r="E275" s="25">
        <f t="shared" si="21"/>
        <v>0.999</v>
      </c>
      <c r="F275" s="18">
        <f t="shared" si="21"/>
        <v>0.99990000000000001</v>
      </c>
      <c r="G275" s="23">
        <f t="shared" si="21"/>
        <v>0.99999000000000005</v>
      </c>
      <c r="H275" s="22">
        <f t="shared" si="21"/>
        <v>0.99999899999999997</v>
      </c>
    </row>
    <row r="276" spans="3:8" x14ac:dyDescent="0.2">
      <c r="C276" t="s">
        <v>48</v>
      </c>
      <c r="D276" t="s">
        <v>49</v>
      </c>
      <c r="E276" s="25">
        <f t="shared" si="21"/>
        <v>0.999</v>
      </c>
      <c r="F276" s="18">
        <f t="shared" si="21"/>
        <v>0.99990000000000001</v>
      </c>
      <c r="G276" s="23">
        <f t="shared" si="21"/>
        <v>0.99999000000000005</v>
      </c>
      <c r="H276" s="22">
        <f t="shared" si="21"/>
        <v>0.99999899999999997</v>
      </c>
    </row>
    <row r="277" spans="3:8" x14ac:dyDescent="0.2">
      <c r="E277" s="18"/>
      <c r="F277" s="18"/>
    </row>
    <row r="278" spans="3:8" x14ac:dyDescent="0.2">
      <c r="E278" s="19"/>
      <c r="F278" s="19"/>
    </row>
    <row r="280" spans="3:8" x14ac:dyDescent="0.2">
      <c r="E280" t="s">
        <v>22</v>
      </c>
      <c r="F280" t="s">
        <v>22</v>
      </c>
      <c r="G280" t="s">
        <v>22</v>
      </c>
      <c r="H280" t="s">
        <v>22</v>
      </c>
    </row>
    <row r="281" spans="3:8" x14ac:dyDescent="0.2">
      <c r="C281" t="s">
        <v>11</v>
      </c>
      <c r="E281" s="23">
        <f>PRODUCT(E13:E277)</f>
        <v>0.76787210621629443</v>
      </c>
      <c r="F281" s="23">
        <f>PRODUCT(F13:F277)</f>
        <v>0.97394414781648697</v>
      </c>
      <c r="G281" s="23">
        <f>PRODUCT(G13:G277)</f>
        <v>0.99736346857012481</v>
      </c>
      <c r="H281" s="23">
        <f>PRODUCT(H13:H277)</f>
        <v>0.99973603471295969</v>
      </c>
    </row>
    <row r="282" spans="3:8" x14ac:dyDescent="0.2">
      <c r="C282" t="s">
        <v>34</v>
      </c>
      <c r="E282" s="26">
        <f>(1-E281)*365.25</f>
        <v>84.784713204498459</v>
      </c>
      <c r="F282" s="26">
        <f>(1-F281)*365.25</f>
        <v>9.5169000100281345</v>
      </c>
      <c r="G282" s="26">
        <f t="shared" ref="G282:H282" si="22">(1-G281)*365.25</f>
        <v>0.96299310476191258</v>
      </c>
      <c r="H282" s="26">
        <f t="shared" si="22"/>
        <v>9.6413321091474352E-2</v>
      </c>
    </row>
    <row r="283" spans="3:8" x14ac:dyDescent="0.2">
      <c r="C283" t="s">
        <v>50</v>
      </c>
      <c r="E283" s="26">
        <f>E282*24</f>
        <v>2034.8331169079629</v>
      </c>
      <c r="F283" s="26">
        <f>F282*24</f>
        <v>228.40560024067523</v>
      </c>
      <c r="G283" s="26">
        <f t="shared" ref="G283:H283" si="23">G282*24</f>
        <v>23.111834514285903</v>
      </c>
      <c r="H283" s="26">
        <f t="shared" si="23"/>
        <v>2.3139197061953842</v>
      </c>
    </row>
    <row r="284" spans="3:8" x14ac:dyDescent="0.2">
      <c r="C284" t="s">
        <v>51</v>
      </c>
      <c r="E284" s="26">
        <f>E283*60</f>
        <v>122089.98701447778</v>
      </c>
      <c r="F284" s="26">
        <f>F283*60</f>
        <v>13704.336014440514</v>
      </c>
      <c r="G284" s="26">
        <f t="shared" ref="G284:H285" si="24">G283*60</f>
        <v>1386.7100708571543</v>
      </c>
      <c r="H284" s="26">
        <f t="shared" si="24"/>
        <v>138.83518237172305</v>
      </c>
    </row>
    <row r="285" spans="3:8" x14ac:dyDescent="0.2">
      <c r="C285" t="s">
        <v>35</v>
      </c>
      <c r="E285" s="26">
        <f>E284*60</f>
        <v>7325399.2208686667</v>
      </c>
      <c r="F285" s="26">
        <f>F284*60</f>
        <v>822260.16086643084</v>
      </c>
      <c r="G285" s="26">
        <f t="shared" si="24"/>
        <v>83202.604251429264</v>
      </c>
      <c r="H285" s="26">
        <f t="shared" si="24"/>
        <v>8330.1109423033831</v>
      </c>
    </row>
  </sheetData>
  <mergeCells count="1">
    <mergeCell ref="E10:H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D66DF730213146B3D3EBFFB9C59A20" ma:contentTypeVersion="24" ma:contentTypeDescription="Create a new document." ma:contentTypeScope="" ma:versionID="a345ccc5dcf10178a85b11427d23c060">
  <xsd:schema xmlns:xsd="http://www.w3.org/2001/XMLSchema" xmlns:xs="http://www.w3.org/2001/XMLSchema" xmlns:p="http://schemas.microsoft.com/office/2006/metadata/properties" xmlns:ns2="9b13b5da-3636-49e2-af2a-caf37b7f7415" xmlns:ns3="319952d2-6d8b-4ceb-a4ce-01f723b46939" targetNamespace="http://schemas.microsoft.com/office/2006/metadata/properties" ma:root="true" ma:fieldsID="230e38fdb8fbe4affbe3f3586a5ab4ac" ns2:_="" ns3:_="">
    <xsd:import namespace="9b13b5da-3636-49e2-af2a-caf37b7f7415"/>
    <xsd:import namespace="319952d2-6d8b-4ceb-a4ce-01f723b46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Dat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TaxKeywordTaxHTField" minOccurs="0"/>
                <xsd:element ref="ns2:MediaServiceObjectDetectorVersions" minOccurs="0"/>
                <xsd:element ref="ns2:Videolength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3b5da-3636-49e2-af2a-caf37b7f74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Date" ma:index="17" nillable="true" ma:displayName="Date" ma:format="DateOnly" ma:internalName="Date">
      <xsd:simpleType>
        <xsd:restriction base="dms:DateTim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55a2099-f3e5-4745-a161-58d1b272fc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Videolength" ma:index="28" nillable="true" ma:displayName="Video length" ma:decimals="2" ma:default="1" ma:description="Length in minutes of the video clip" ma:format="Dropdown" ma:internalName="Videolength" ma:percentage="FALSE">
      <xsd:simpleType>
        <xsd:restriction base="dms:Number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952d2-6d8b-4ceb-a4ce-01f723b469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0105731-0d68-4da7-a251-50ac4ae578c1}" ma:internalName="TaxCatchAll" ma:showField="CatchAllData" ma:web="319952d2-6d8b-4ceb-a4ce-01f723b46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6" nillable="true" ma:taxonomy="true" ma:internalName="TaxKeywordTaxHTField" ma:taxonomyFieldName="TaxKeyword" ma:displayName="Enterprise Keywords" ma:fieldId="{23f27201-bee3-471e-b2e7-b64fd8b7ca38}" ma:taxonomyMulti="true" ma:sspId="f55a2099-f3e5-4745-a161-58d1b272fc0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9952d2-6d8b-4ceb-a4ce-01f723b46939" xsi:nil="true"/>
    <Date xmlns="9b13b5da-3636-49e2-af2a-caf37b7f7415" xsi:nil="true"/>
    <lcf76f155ced4ddcb4097134ff3c332f xmlns="9b13b5da-3636-49e2-af2a-caf37b7f7415">
      <Terms xmlns="http://schemas.microsoft.com/office/infopath/2007/PartnerControls"/>
    </lcf76f155ced4ddcb4097134ff3c332f>
    <TaxKeywordTaxHTField xmlns="319952d2-6d8b-4ceb-a4ce-01f723b46939">
      <Terms xmlns="http://schemas.microsoft.com/office/infopath/2007/PartnerControls"/>
    </TaxKeywordTaxHTField>
    <Videolength xmlns="9b13b5da-3636-49e2-af2a-caf37b7f7415">1</Videolength>
  </documentManagement>
</p:properties>
</file>

<file path=customXml/itemProps1.xml><?xml version="1.0" encoding="utf-8"?>
<ds:datastoreItem xmlns:ds="http://schemas.openxmlformats.org/officeDocument/2006/customXml" ds:itemID="{3C27114C-4FCC-4027-A332-D26F83983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13b5da-3636-49e2-af2a-caf37b7f7415"/>
    <ds:schemaRef ds:uri="319952d2-6d8b-4ceb-a4ce-01f723b46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B34877-7467-4F02-A58A-E99CC26B1A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28D42E-9AD9-4E48-B1FD-156969B9B350}">
  <ds:schemaRefs>
    <ds:schemaRef ds:uri="319952d2-6d8b-4ceb-a4ce-01f723b46939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9b13b5da-3636-49e2-af2a-caf37b7f741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Definition and # of 9s</vt:lpstr>
      <vt:lpstr>Availability and 9s</vt:lpstr>
      <vt:lpstr>MTBF and MTRS</vt:lpstr>
      <vt:lpstr>Series vs Parallel - 3 items</vt:lpstr>
      <vt:lpstr>1 Service w 8 components</vt:lpstr>
      <vt:lpstr>6 Services w DB Fuse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Phillip Seawright</cp:lastModifiedBy>
  <cp:revision/>
  <dcterms:created xsi:type="dcterms:W3CDTF">2023-02-24T16:27:20Z</dcterms:created>
  <dcterms:modified xsi:type="dcterms:W3CDTF">2024-03-08T16:59:58Z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0x01010065D66DF730213146B3D3EBFFB9C59A20</vt:lpwstr>
  </property>
  <property fmtid="{D5CDD505-2E9C-101B-9397-08002B2CF9AE}" pid="4" name="MediaServiceImageTags">
    <vt:lpwstr/>
  </property>
</Properties>
</file>